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1040" windowHeight="3495" activeTab="2"/>
  </bookViews>
  <sheets>
    <sheet name="INICIAL" sheetId="1" r:id="rId1"/>
    <sheet name="COMPRAS P.A.A." sheetId="2" r:id="rId2"/>
    <sheet name="MODIFICACION RES.018" sheetId="3" r:id="rId3"/>
    <sheet name="Hoja2" sheetId="4" r:id="rId4"/>
    <sheet name="Hoja3" sheetId="5" r:id="rId5"/>
  </sheets>
  <definedNames/>
  <calcPr fullCalcOnLoad="1"/>
</workbook>
</file>

<file path=xl/sharedStrings.xml><?xml version="1.0" encoding="utf-8"?>
<sst xmlns="http://schemas.openxmlformats.org/spreadsheetml/2006/main" count="1570" uniqueCount="152">
  <si>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</si>
  <si>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</si>
  <si>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</si>
  <si>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</si>
  <si>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</si>
  <si>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</si>
  <si>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</si>
  <si>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</si>
  <si>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</si>
  <si>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</si>
  <si>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</si>
  <si>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</si>
  <si>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</si>
  <si>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</si>
  <si>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</si>
  <si>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</si>
  <si>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</si>
  <si>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</si>
  <si>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</si>
  <si>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</si>
  <si>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</si>
  <si>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</si>
  <si>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</si>
  <si>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</si>
  <si>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</si>
  <si>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</si>
  <si>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</si>
  <si>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</si>
  <si>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</si>
  <si>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5A N° 22 - 13</t>
  </si>
  <si>
    <t>www.intenalco.edu.co</t>
  </si>
  <si>
    <t>Alquiler y arrendamiento de propiedades o edificaciones</t>
  </si>
  <si>
    <t>Enero</t>
  </si>
  <si>
    <t>12 meses</t>
  </si>
  <si>
    <t>Directa</t>
  </si>
  <si>
    <t>NO</t>
  </si>
  <si>
    <t>N.A.</t>
  </si>
  <si>
    <t>Ivan Orlando Gonzales
Secretario General
4857046  ext. 130
secretariogeneral@intenalco.edu.co</t>
  </si>
  <si>
    <t>Contratación de servicios  de pauta publicitaria en diferentes medios</t>
  </si>
  <si>
    <t>Propios</t>
  </si>
  <si>
    <t xml:space="preserve">Contratos de prestación de servicios profesionales de apoyo a la gestión, para dictar charlas conferencias y clase en los programas de acuerdo a la programación semestral  año 2014, de la vicerrectoría académica.  </t>
  </si>
  <si>
    <t>Renovar pólizas de seguros contra incendios, responsabilidad civil y seguros generales</t>
  </si>
  <si>
    <t>Suministro de pasajes aéreos nacionales e internacionales incluyendo reservas y demás servicios aeroportuarios y viáticos de funcionarios de la institución</t>
  </si>
  <si>
    <t xml:space="preserve">Renovación de licencias de Windows </t>
  </si>
  <si>
    <t>Renovación suscripción periódicos y revistas</t>
  </si>
  <si>
    <t>Contratar el Suministro de Servicios Públicos y otros servicios</t>
  </si>
  <si>
    <t>Septiembre</t>
  </si>
  <si>
    <t xml:space="preserve">NO </t>
  </si>
  <si>
    <t>Marzo</t>
  </si>
  <si>
    <t>6 meses</t>
  </si>
  <si>
    <t>Suministro de dotación de uniformes para el personal administrativo</t>
  </si>
  <si>
    <t>Suministro de elementos de papelería y útiles de escritorio</t>
  </si>
  <si>
    <t xml:space="preserve">Suministro de elementos de aseo y limpieza </t>
  </si>
  <si>
    <t>3 meses</t>
  </si>
  <si>
    <t xml:space="preserve">Suministro de herramientas, Maquinaria y Equipo para Mantenimiento preventivo y correctivo de infraestructura fisca </t>
  </si>
  <si>
    <t>Adquisición de herramientas, dotación y materiales  eléctricos para el  servicio y mantenimiento de las redes eléctricas y equipos de computo</t>
  </si>
  <si>
    <t>Contratación de Servicios de envío, recogida o entrega de correo</t>
  </si>
  <si>
    <t xml:space="preserve">55101524 82121502 60101600
</t>
  </si>
  <si>
    <t>Adquisición de libros y tipografías</t>
  </si>
  <si>
    <t>55111504 55101506</t>
  </si>
  <si>
    <t>72121406 
80111618</t>
  </si>
  <si>
    <t>Contratar Servicios de edificación y construcción de instalaciones para construir estructura educativa de INTENALCO Educación superior con el propósito de ampliar la cobertura educativa y permanencia de los estudiantes de los programas técnicos profesionales y de educación para el trabajo y el desarrollo humano ofertados por la institución</t>
  </si>
  <si>
    <t>18 Meses</t>
  </si>
  <si>
    <t>Contrato Interadministrativo</t>
  </si>
  <si>
    <t>SI</t>
  </si>
  <si>
    <t>APROBADAS</t>
  </si>
  <si>
    <t>Febrero</t>
  </si>
  <si>
    <t>11 meses</t>
  </si>
  <si>
    <t>Adquisición de CAMILLA HOSPITALARIA GRADUABLE 131-70,almohada y colchón para las practicas de estudiantes del programa de enfermería  instaladas en INTENALCO</t>
  </si>
  <si>
    <t>10 meses</t>
  </si>
  <si>
    <t>Contratar el Suministro de Combustibles, Aditivos para combustibles, Lubricantes y Materiales Anticorrosivos para vehículo institucional</t>
  </si>
  <si>
    <t xml:space="preserve">Febrero </t>
  </si>
  <si>
    <t>IMPREVISTOS DE BIENES Y SERVICIOS</t>
  </si>
  <si>
    <r>
      <rPr>
        <b/>
        <sz val="8"/>
        <color indexed="8"/>
        <rFont val="Arial"/>
        <family val="2"/>
      </rPr>
      <t xml:space="preserve">MISIÓN: </t>
    </r>
    <r>
      <rPr>
        <sz val="8"/>
        <color indexed="8"/>
        <rFont val="Arial"/>
        <family val="2"/>
      </rPr>
      <t xml:space="preserve">"Intenalco forma profesionales con excelente bases técnicas y científicas, generadores de procesos de cambio, con visión futurista, con valores éticos, autónomos y perseverantes capaces de asumir riesgos, defender sus derechos, respetar los de los demás y fomentar la conservación del medio ambiente".
</t>
    </r>
    <r>
      <rPr>
        <b/>
        <sz val="8"/>
        <color indexed="8"/>
        <rFont val="Arial"/>
        <family val="2"/>
      </rPr>
      <t xml:space="preserve">VISIÓN: </t>
    </r>
    <r>
      <rPr>
        <sz val="8"/>
        <color indexed="8"/>
        <rFont val="Arial"/>
        <family val="2"/>
      </rPr>
      <t>"Intenalco a mediano plazo, se convertirá en una institución universitaria que ofrezca programas de  pregrado y postgrado ajustado a los modelos pedagógicos que caractericen la formación humana y profesionales de sus egresados,contar´con planta propia en la ciudad de Cali, ampliará la cobertura educativa a diferentes regiones del país"</t>
    </r>
  </si>
  <si>
    <t>Mínima Cuantía</t>
  </si>
  <si>
    <t>Iban Orlando Gonzales
Secretario General
4857046  ext. 130
secretariogeneral@intenalco.edu.co</t>
  </si>
  <si>
    <t>Adquisición de servicios y compra de equipos de Bienestar universitario</t>
  </si>
  <si>
    <t>Nación / Propios</t>
  </si>
  <si>
    <t xml:space="preserve">Contratar la interventoría Técnica y Administrativa para la construcción de obras del proyecto "Construcción de infraestructura física y condiciones físicas de intenalco". </t>
  </si>
  <si>
    <t>Concurso de Méritos Abierto</t>
  </si>
  <si>
    <t xml:space="preserve">INSTITUTO TÉCNICO NACIONAL DE COMERCIO SIMÓN RODRÍGUEZ </t>
  </si>
  <si>
    <r>
      <t xml:space="preserve">El Instituto cuenta con un Plan Estratégico  Institucional 2013-2015 en el cual comprende cuatro ejes estratégicos: 1) Calidad académica 2)Pertinencia social 3)Modernización institucional   4) Bienestar institucional, a través de los cuales orienta su quehacer académico y administrativo, cuenta con un personal  docentes de planta , administrativo y trabajadores oficiales y su presupuesto para la vigencia 2015 esta distribuido de la siguiente manera: 
</t>
    </r>
    <r>
      <rPr>
        <b/>
        <sz val="8"/>
        <color indexed="8"/>
        <rFont val="Arial"/>
        <family val="2"/>
      </rPr>
      <t xml:space="preserve">1. </t>
    </r>
    <r>
      <rPr>
        <b/>
        <sz val="8"/>
        <color indexed="8"/>
        <rFont val="Arial"/>
        <family val="2"/>
      </rPr>
      <t xml:space="preserve">Funcionamiento: 4.847.729.570 $
1.1 </t>
    </r>
    <r>
      <rPr>
        <sz val="8"/>
        <color indexed="8"/>
        <rFont val="Arial"/>
        <family val="2"/>
      </rPr>
      <t xml:space="preserve">Aporte Nación $ 3.119.138.570                          
</t>
    </r>
    <r>
      <rPr>
        <b/>
        <sz val="8"/>
        <color indexed="8"/>
        <rFont val="Arial"/>
        <family val="2"/>
      </rPr>
      <t>1.2</t>
    </r>
    <r>
      <rPr>
        <sz val="8"/>
        <color indexed="8"/>
        <rFont val="Arial"/>
        <family val="2"/>
      </rPr>
      <t xml:space="preserve"> Recursos Propios $ 1.728.591.000
</t>
    </r>
    <r>
      <rPr>
        <b/>
        <sz val="8"/>
        <color indexed="8"/>
        <rFont val="Arial"/>
        <family val="2"/>
      </rPr>
      <t>2. Inversión:</t>
    </r>
    <r>
      <rPr>
        <sz val="8"/>
        <color indexed="8"/>
        <rFont val="Arial"/>
        <family val="2"/>
      </rPr>
      <t xml:space="preserve"> </t>
    </r>
    <r>
      <rPr>
        <b/>
        <sz val="8"/>
        <color indexed="8"/>
        <rFont val="Arial"/>
        <family val="2"/>
      </rPr>
      <t>$ 1.320.000.000</t>
    </r>
    <r>
      <rPr>
        <sz val="8"/>
        <color indexed="8"/>
        <rFont val="Arial"/>
        <family val="2"/>
      </rPr>
      <t xml:space="preserve">
</t>
    </r>
    <r>
      <rPr>
        <b/>
        <sz val="8"/>
        <color indexed="8"/>
        <rFont val="Arial"/>
        <family val="2"/>
      </rPr>
      <t xml:space="preserve">2.1. </t>
    </r>
    <r>
      <rPr>
        <sz val="8"/>
        <color indexed="8"/>
        <rFont val="Arial"/>
        <family val="2"/>
      </rPr>
      <t xml:space="preserve">Aporte Nación $ 1.040.000.000             
</t>
    </r>
    <r>
      <rPr>
        <b/>
        <sz val="8"/>
        <color indexed="8"/>
        <rFont val="Arial"/>
        <family val="2"/>
      </rPr>
      <t xml:space="preserve">2.2. </t>
    </r>
    <r>
      <rPr>
        <sz val="8"/>
        <color indexed="8"/>
        <rFont val="Arial"/>
        <family val="2"/>
      </rPr>
      <t>Recursos propios</t>
    </r>
    <r>
      <rPr>
        <b/>
        <sz val="8"/>
        <color indexed="8"/>
        <rFont val="Arial"/>
        <family val="2"/>
      </rPr>
      <t xml:space="preserve"> </t>
    </r>
    <r>
      <rPr>
        <sz val="8"/>
        <color indexed="8"/>
        <rFont val="Arial"/>
        <family val="2"/>
      </rPr>
      <t xml:space="preserve">$ 280.000.000
</t>
    </r>
    <r>
      <rPr>
        <b/>
        <sz val="8"/>
        <color indexed="8"/>
        <rFont val="Arial"/>
        <family val="2"/>
      </rPr>
      <t>TOTAL DEL PRESUPUESTO: $ 6.167.729.570</t>
    </r>
  </si>
  <si>
    <t>Adquisición de equipo de sonido e instrumentos musicales para el programa de Música popular</t>
  </si>
  <si>
    <t>Adquisición de equipos deportivos para practicas de la comunidad académica</t>
  </si>
  <si>
    <t>Adquisición de software para las practicas de estudiantes en temas de importaciones y exportaciones</t>
  </si>
  <si>
    <t>Adquisición de equipos para cafetería</t>
  </si>
  <si>
    <t>Adquisición de Plotter para impresión de diplomas e impresos de información institucional</t>
  </si>
  <si>
    <t>Adquision impresora Epson para identificación de servicio al cliente</t>
  </si>
  <si>
    <t>Adquirir diademas, micrófonos para comunicaciones institucionales</t>
  </si>
  <si>
    <t>Adquisición de Equipos y maquinas para oficinas administrativas</t>
  </si>
  <si>
    <t>Adquisición de mobiliarios y enseres para las oficinas administrativas</t>
  </si>
  <si>
    <t>Suministro de materiales reactivos de laboratorios y químicos para practica de estudiantes de enfermería y salud oral</t>
  </si>
  <si>
    <t>Suministro de productos de cafetería y restaurante</t>
  </si>
  <si>
    <t>Contratar el servicio de Telefonía celular</t>
  </si>
  <si>
    <t xml:space="preserve">Nación / Propios </t>
  </si>
  <si>
    <t>Nación /Propios</t>
  </si>
  <si>
    <t>Contratos de prestación de servicios profesionales de apoyo a la gestión para capacitación de docentes y administrativos</t>
  </si>
  <si>
    <t>Otros gastos para adquisición de servicios</t>
  </si>
  <si>
    <t xml:space="preserve">
43231512 81112501 </t>
  </si>
  <si>
    <t>Adquisición de Maquina Esterilizadora Autoclaves o esterilizadores de vapor</t>
  </si>
  <si>
    <t>72151601 83101501 83101804 83101807 83111801 81161703</t>
  </si>
  <si>
    <t>46181503 72102103(fumigacion)72152005</t>
  </si>
  <si>
    <t>43191609 52161520 52161551</t>
  </si>
  <si>
    <t xml:space="preserve">14111705 47121501 47121701 47131603 47131803 47131807 47131816 50161509 50201706 50201713 52121601 52121604 52151504 52151505 52152010   </t>
  </si>
  <si>
    <t xml:space="preserve">78181503 78181505 78181507 </t>
  </si>
  <si>
    <t xml:space="preserve">76111500 76111501 </t>
  </si>
  <si>
    <t xml:space="preserve">60131003 60131401 60131402 60131448 60131503 60131505 60131507 60131519 60131520  </t>
  </si>
  <si>
    <t xml:space="preserve">40101701 60131309 72101510 72102103 72152005 </t>
  </si>
  <si>
    <t>73181908 81141804</t>
  </si>
  <si>
    <t>49201601 49201604 49201611</t>
  </si>
  <si>
    <t>41112229 41115338 41113737 85111510 86101709</t>
  </si>
  <si>
    <t>56101518 56101703 56101705 56112104</t>
  </si>
  <si>
    <t>10191509 14111704 40142501 46181541 47121501 47121801 47121803 47131501 47131604 47131618 47131801 47131816 47131819 47131824 47131829 47131831 53131608 56101518 72154066 52171002</t>
  </si>
  <si>
    <t>23101502 23101506 23101510 23241615 23271423 23271812 25191834 26111705 27111602 27111701 27111704 27111707 27111751 27111801 27111909 27111918 27111723 27111738 27112001 27112004 27112102 27112105 27112137 27112201 27112709 27112717 27112802 27112826 27112838 27112845 30181511 30191501 31161508 30161710 30241601 31161521 31161727 31161807 31201502 31211803 31211501 31211508 31211522 31211904 31211906 31211908 31191509 39101605 39101619 39111801 39111817 40101604 40141719 40141720 40151601 40171708 40172608 40174908 42182604 43191510 44111914 46181540 46181546 46181711 46181804 46182002 46191501 46191601  47121502 47131705 47131825 95121632</t>
  </si>
  <si>
    <t xml:space="preserve">12171703 14111504 14111510 14111514 14111515 14111526 14111530 14111604 14111616 14111807 14111817 14111818 24112407 27111503 30266404 30266501 31162001 31201505 31201512 31201513 31201610 31411601 41111604 43201817 43202001 43202003 43202010 43202101 43201818 43211708 43211802 44101602 44101802 44103112 44111506 44111905  44103103 44103105 44111515 44111519 44111912 44112001 44121505 44121506 44121613 44121615 44121618 44121619 44121701 44121704 44121706 44121708 44121716 44121802 44121902 44122003 44122008 44122011 44122012 44122104 45101804 54111601 55121500 55121904 60105704 60121702 82121901 </t>
  </si>
  <si>
    <t>72151604 83111503</t>
  </si>
  <si>
    <t xml:space="preserve">82101505 82101601  
82101602 82101701
</t>
  </si>
  <si>
    <t xml:space="preserve">41111709 41115804 </t>
  </si>
  <si>
    <t xml:space="preserve">41116106 41123403 42132201 42132203 42151627 42152428 42152508 42152512 53131501  </t>
  </si>
  <si>
    <t>43211701 43212105 56101522</t>
  </si>
  <si>
    <t xml:space="preserve">12352104 20102301 39112503 41112239 42152508 50192301 51102722 55121714 60131401 60131454 72151603 72153612 80101505 90101501 90101802 95121632 </t>
  </si>
  <si>
    <t xml:space="preserve">52141502 52141526 56101522 </t>
  </si>
  <si>
    <t>Adquisición de computadores de escritorio para oficinas administrativas</t>
  </si>
  <si>
    <t>Adquisición de computadores portátiles para oficinas administrativas</t>
  </si>
  <si>
    <t>Adquisición de software para la accesibilidad de pagina web a personas con discapacidad visual</t>
  </si>
  <si>
    <t>Adquisición de equipos para la investigación</t>
  </si>
  <si>
    <t>Adquisición de Cámaras digitales para la generacion de carnets estudiantiles para la identificacion al interior de la institucion</t>
  </si>
  <si>
    <t>Adquisición de escáner para oficinas administrativas</t>
  </si>
  <si>
    <t>Adquisición de conmutador PBX para la atencion al ciudadano en las oficinas administrativas</t>
  </si>
  <si>
    <t>Adquision de aires acondicionados para la comidad y binestar de oficinas adminstrativas</t>
  </si>
  <si>
    <t>Adquisición de Demos para circuito cerrado de televisión de vigilancia institucional</t>
  </si>
  <si>
    <t>Adquisición de circuito cerrado de televisión para la vigilacia en las instalaciones de la institucion</t>
  </si>
  <si>
    <t>Adquisición de televisores de 42 pulgadas para monitoreo y vigilacia en las instalaciones de la institucion</t>
  </si>
  <si>
    <t>Adquisición de televisores de 32 pulgadas para aulas la implmentacion de Tics en las aulasde clase</t>
  </si>
  <si>
    <t>Adquisicion de línea telefonica 018000 para ampliar los canales de comunicación de los ciudadanos con la institucion</t>
  </si>
  <si>
    <t xml:space="preserve">53101502  53111601  53101602 53111602 53101604 </t>
  </si>
  <si>
    <t>Celebracion de Contratos por modalidad de prestación de servicios a todo costo para el mantenimiento preventivo y correctivo de bienes muebles</t>
  </si>
  <si>
    <t>Celebracion de Contratos por prestacion de Servicios para la reparación  y/o mantenimiento de vehículo institucional</t>
  </si>
  <si>
    <t xml:space="preserve">Celebracion de Contratos por prestacion de Servicios para el aseo, limpieza a instalaciones y asistencia al personal  del INSTITUTO, servida de tinto y aromáticas  </t>
  </si>
  <si>
    <t>Celebracion de Contratos por prestacion de Servicios para la vigilancia  del INSTITUTO</t>
  </si>
  <si>
    <t>Celebracion de Contratos por prestacion de Servicios para el mantenimiento de bienes institucionales</t>
  </si>
  <si>
    <t>Celebracion de Contratos por prestacion de Servicios para  el mantenimiento general de software institucionales</t>
  </si>
  <si>
    <t>Celebracion de Contratos por prestacion de Servicio para el Transporte del personal  por carretera</t>
  </si>
  <si>
    <t xml:space="preserve">84131501 84131512 
84131601 84131607 </t>
  </si>
  <si>
    <t xml:space="preserve">Adquisicion de elemetos para incentivos y estimulos del personal docente y administrativo de la isntitucion </t>
  </si>
  <si>
    <t>Adquisicion de Elementos para realziar capacitaciones institucionales</t>
  </si>
  <si>
    <t>80101500
80101600</t>
  </si>
  <si>
    <t>nuevo</t>
  </si>
  <si>
    <t xml:space="preserve">20121127 24112403 26121635 31201502 39101901 39121440 39131714 45101904 44102907 46181536 46181504 46181605 60131003 72101516 81112303 81112306 </t>
  </si>
  <si>
    <t xml:space="preserve">72151501 72151505 72152302 72152508 72153002                       </t>
  </si>
  <si>
    <t>72101507 73181908 81141804</t>
  </si>
  <si>
    <t>15101506 15121501 15121902</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</si>
</sst>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quot;$&quot;\ * #,##0.0_);_(&quot;$&quot;\ * \(#,##0.0\);_(&quot;$&quot;\ *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7">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color indexed="63"/>
      <name val="Arial"/>
      <family val="2"/>
    </font>
    <font>
      <sz val="17"/>
      <color indexed="9"/>
      <name val="Arial"/>
      <family val="2"/>
    </font>
    <font>
      <b/>
      <sz val="9"/>
      <color indexed="8"/>
      <name val="Arial"/>
      <family val="2"/>
    </font>
    <font>
      <sz val="9"/>
      <color indexed="8"/>
      <name val="Arial"/>
      <family val="2"/>
    </font>
    <font>
      <sz val="9"/>
      <color indexed="9"/>
      <name val="Arial"/>
      <family val="2"/>
    </font>
    <font>
      <sz val="9"/>
      <color indexed="8"/>
      <name val="Myriad Pro"/>
      <family val="2"/>
    </font>
    <font>
      <sz val="11"/>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8"/>
      <color theme="1"/>
      <name val="Arial"/>
      <family val="2"/>
    </font>
    <font>
      <sz val="9"/>
      <color rgb="FF3D3D3D"/>
      <name val="Arial"/>
      <family val="2"/>
    </font>
    <font>
      <sz val="17"/>
      <color rgb="FFFFFFFF"/>
      <name val="Arial"/>
      <family val="2"/>
    </font>
    <font>
      <b/>
      <sz val="9"/>
      <color theme="1"/>
      <name val="Arial"/>
      <family val="2"/>
    </font>
    <font>
      <sz val="9"/>
      <color theme="1"/>
      <name val="Arial"/>
      <family val="2"/>
    </font>
    <font>
      <sz val="9"/>
      <color theme="0"/>
      <name val="Arial"/>
      <family val="2"/>
    </font>
    <font>
      <sz val="9"/>
      <color rgb="FF000000"/>
      <name val="Myriad Pro"/>
      <family val="2"/>
    </font>
    <font>
      <sz val="11"/>
      <color rgb="FF3D3D3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hair"/>
      <bottom style="hair"/>
    </border>
    <border>
      <left style="thin"/>
      <right style="thin"/>
      <top style="thin"/>
      <bottom>
        <color indexed="63"/>
      </bottom>
    </border>
    <border>
      <left style="thin"/>
      <right style="thin"/>
      <top style="thin"/>
      <bottom style="mediu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9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8" fillId="0" borderId="10" xfId="45" applyBorder="1" applyAlignment="1" quotePrefix="1">
      <alignment wrapText="1"/>
    </xf>
    <xf numFmtId="14" fontId="0" fillId="0" borderId="12" xfId="0" applyNumberFormat="1" applyBorder="1" applyAlignment="1">
      <alignment wrapText="1"/>
    </xf>
    <xf numFmtId="164" fontId="0" fillId="0" borderId="10" xfId="0" applyNumberFormat="1" applyBorder="1" applyAlignment="1">
      <alignment wrapText="1"/>
    </xf>
    <xf numFmtId="0" fontId="0" fillId="0" borderId="0" xfId="0" applyFill="1" applyAlignment="1">
      <alignment wrapText="1"/>
    </xf>
    <xf numFmtId="0" fontId="23" fillId="0" borderId="13" xfId="0" applyFont="1" applyFill="1" applyBorder="1" applyAlignment="1">
      <alignment horizontal="center" vertical="center" wrapText="1"/>
    </xf>
    <xf numFmtId="0" fontId="23" fillId="0" borderId="13" xfId="52" applyFont="1" applyFill="1" applyBorder="1" applyAlignment="1">
      <alignment vertical="center" wrapText="1"/>
      <protection/>
    </xf>
    <xf numFmtId="0" fontId="0" fillId="0" borderId="0" xfId="0" applyAlignment="1">
      <alignment horizontal="center" vertical="center" wrapText="1"/>
    </xf>
    <xf numFmtId="0" fontId="31" fillId="23" borderId="14" xfId="38" applyBorder="1" applyAlignment="1">
      <alignment horizontal="center" vertical="center" wrapText="1"/>
    </xf>
    <xf numFmtId="0" fontId="31" fillId="23" borderId="11" xfId="38" applyBorder="1" applyAlignment="1">
      <alignment horizontal="center" vertical="center" wrapText="1"/>
    </xf>
    <xf numFmtId="0" fontId="23" fillId="0" borderId="0" xfId="0" applyFont="1" applyFill="1" applyAlignment="1">
      <alignment horizontal="left" vertical="center" wrapText="1"/>
    </xf>
    <xf numFmtId="44" fontId="31" fillId="23" borderId="14" xfId="49" applyFont="1" applyFill="1" applyBorder="1" applyAlignment="1">
      <alignment horizontal="center" vertical="center" wrapText="1"/>
    </xf>
    <xf numFmtId="164" fontId="23" fillId="0" borderId="13" xfId="49" applyNumberFormat="1" applyFont="1" applyFill="1" applyBorder="1" applyAlignment="1">
      <alignment horizontal="center" vertical="center" wrapText="1"/>
    </xf>
    <xf numFmtId="44" fontId="0" fillId="0" borderId="13" xfId="49" applyFont="1" applyFill="1" applyBorder="1" applyAlignment="1">
      <alignment horizontal="center" vertical="center" wrapText="1"/>
    </xf>
    <xf numFmtId="44" fontId="0" fillId="0" borderId="0" xfId="49" applyFont="1" applyAlignment="1">
      <alignment horizontal="center" vertical="center" wrapText="1"/>
    </xf>
    <xf numFmtId="0" fontId="0" fillId="0" borderId="0" xfId="0" applyFill="1" applyAlignment="1">
      <alignment horizontal="center" vertical="center" wrapText="1"/>
    </xf>
    <xf numFmtId="44" fontId="0" fillId="0" borderId="0" xfId="49" applyFont="1" applyFill="1" applyAlignment="1">
      <alignment horizontal="center" vertical="center" wrapText="1"/>
    </xf>
    <xf numFmtId="0" fontId="0" fillId="0" borderId="0" xfId="0" applyFont="1" applyFill="1" applyAlignment="1">
      <alignment wrapText="1"/>
    </xf>
    <xf numFmtId="0" fontId="0" fillId="0" borderId="0" xfId="0" applyFill="1" applyAlignment="1">
      <alignment vertical="center" wrapText="1"/>
    </xf>
    <xf numFmtId="0" fontId="23" fillId="0" borderId="13" xfId="38" applyFont="1" applyFill="1" applyBorder="1" applyAlignment="1">
      <alignment horizontal="center" vertical="center" wrapText="1"/>
    </xf>
    <xf numFmtId="44" fontId="23" fillId="0" borderId="13" xfId="49" applyFont="1" applyFill="1" applyBorder="1" applyAlignment="1">
      <alignment horizontal="center" vertical="center" wrapText="1"/>
    </xf>
    <xf numFmtId="0" fontId="23" fillId="0" borderId="13" xfId="38" applyFont="1" applyFill="1" applyBorder="1" applyAlignment="1">
      <alignment horizontal="left" vertical="center" wrapText="1"/>
    </xf>
    <xf numFmtId="164" fontId="0" fillId="0" borderId="13" xfId="49" applyNumberFormat="1" applyFont="1" applyFill="1" applyBorder="1" applyAlignment="1">
      <alignment vertical="center" wrapText="1"/>
    </xf>
    <xf numFmtId="164" fontId="23" fillId="0" borderId="13" xfId="49" applyNumberFormat="1" applyFont="1" applyFill="1" applyBorder="1" applyAlignment="1">
      <alignment vertical="center" wrapText="1"/>
    </xf>
    <xf numFmtId="0" fontId="23" fillId="0" borderId="13" xfId="0" applyNumberFormat="1" applyFont="1" applyFill="1" applyBorder="1" applyAlignment="1">
      <alignment vertical="center" wrapText="1"/>
    </xf>
    <xf numFmtId="0" fontId="23" fillId="0" borderId="13" xfId="0" applyNumberFormat="1" applyFont="1" applyFill="1" applyBorder="1" applyAlignment="1">
      <alignment horizontal="center" vertical="center" wrapText="1"/>
    </xf>
    <xf numFmtId="0" fontId="23" fillId="0" borderId="13" xfId="0" applyFont="1" applyFill="1" applyBorder="1" applyAlignment="1">
      <alignment vertical="center" wrapText="1"/>
    </xf>
    <xf numFmtId="164" fontId="23" fillId="0" borderId="13" xfId="49" applyNumberFormat="1" applyFont="1" applyFill="1" applyBorder="1" applyAlignment="1">
      <alignment horizontal="right" vertical="center" wrapText="1"/>
    </xf>
    <xf numFmtId="0" fontId="0" fillId="0" borderId="13" xfId="0" applyFont="1" applyFill="1" applyBorder="1" applyAlignment="1">
      <alignment vertical="center" wrapText="1"/>
    </xf>
    <xf numFmtId="164" fontId="48" fillId="0" borderId="13" xfId="49" applyNumberFormat="1" applyFont="1" applyFill="1" applyBorder="1" applyAlignment="1">
      <alignment horizontal="right" vertical="center" wrapText="1" readingOrder="1"/>
    </xf>
    <xf numFmtId="0" fontId="23"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13" xfId="0" applyFont="1" applyFill="1" applyBorder="1" applyAlignment="1">
      <alignment horizontal="left" vertical="center" wrapText="1"/>
    </xf>
    <xf numFmtId="0" fontId="23" fillId="0" borderId="13" xfId="52" applyFont="1" applyFill="1" applyBorder="1" applyAlignment="1">
      <alignment horizontal="left" vertical="center" wrapText="1"/>
      <protection/>
    </xf>
    <xf numFmtId="0" fontId="0" fillId="0" borderId="13" xfId="0" applyFill="1" applyBorder="1" applyAlignment="1">
      <alignment wrapText="1"/>
    </xf>
    <xf numFmtId="164" fontId="0" fillId="0" borderId="0" xfId="0" applyNumberFormat="1" applyFill="1" applyAlignment="1">
      <alignment wrapText="1"/>
    </xf>
    <xf numFmtId="0" fontId="0" fillId="0" borderId="0" xfId="0" applyFill="1" applyAlignment="1">
      <alignment/>
    </xf>
    <xf numFmtId="17" fontId="23" fillId="0" borderId="13" xfId="0" applyNumberFormat="1" applyFont="1" applyFill="1" applyBorder="1" applyAlignment="1">
      <alignment horizontal="center" vertical="center" wrapText="1"/>
    </xf>
    <xf numFmtId="0" fontId="49" fillId="0" borderId="13" xfId="0" applyFont="1" applyBorder="1" applyAlignment="1">
      <alignment vertical="center" wrapText="1"/>
    </xf>
    <xf numFmtId="164" fontId="0" fillId="0" borderId="10" xfId="49" applyNumberFormat="1" applyFont="1" applyBorder="1" applyAlignment="1">
      <alignment wrapText="1"/>
    </xf>
    <xf numFmtId="0" fontId="23" fillId="0" borderId="13" xfId="0" applyNumberFormat="1" applyFont="1" applyFill="1" applyBorder="1" applyAlignment="1">
      <alignment horizontal="left" vertical="center" wrapText="1"/>
    </xf>
    <xf numFmtId="0" fontId="50" fillId="0" borderId="0" xfId="0" applyFont="1" applyAlignment="1">
      <alignment/>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vertical="center"/>
    </xf>
    <xf numFmtId="0" fontId="51" fillId="0" borderId="0" xfId="0" applyFont="1" applyAlignment="1">
      <alignment/>
    </xf>
    <xf numFmtId="0" fontId="23" fillId="0" borderId="0" xfId="0" applyFont="1" applyFill="1" applyAlignment="1">
      <alignment wrapText="1"/>
    </xf>
    <xf numFmtId="0" fontId="52" fillId="0" borderId="0" xfId="0" applyFont="1" applyAlignment="1">
      <alignment/>
    </xf>
    <xf numFmtId="0" fontId="53" fillId="0" borderId="16" xfId="0" applyFont="1" applyBorder="1" applyAlignment="1">
      <alignment wrapText="1"/>
    </xf>
    <xf numFmtId="0" fontId="53" fillId="0" borderId="15" xfId="0" applyFont="1" applyBorder="1" applyAlignment="1">
      <alignment wrapText="1"/>
    </xf>
    <xf numFmtId="0" fontId="53" fillId="0" borderId="15" xfId="0" applyFont="1" applyBorder="1" applyAlignment="1">
      <alignment vertical="center" wrapText="1"/>
    </xf>
    <xf numFmtId="0" fontId="53" fillId="0" borderId="17" xfId="0" applyFont="1" applyBorder="1" applyAlignment="1">
      <alignment wrapText="1"/>
    </xf>
    <xf numFmtId="0" fontId="54" fillId="23" borderId="16" xfId="38" applyFont="1" applyBorder="1" applyAlignment="1">
      <alignment horizontal="center" vertical="center" wrapText="1"/>
    </xf>
    <xf numFmtId="0" fontId="53" fillId="0" borderId="0" xfId="0" applyFont="1" applyFill="1" applyAlignment="1">
      <alignment wrapText="1"/>
    </xf>
    <xf numFmtId="0" fontId="52" fillId="0" borderId="0" xfId="0" applyFont="1" applyFill="1" applyAlignment="1">
      <alignment wrapText="1"/>
    </xf>
    <xf numFmtId="0" fontId="53" fillId="0" borderId="0" xfId="0" applyFont="1" applyAlignment="1">
      <alignment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52" applyFont="1" applyFill="1" applyBorder="1" applyAlignment="1">
      <alignment horizontal="center" vertical="center" wrapText="1"/>
      <protection/>
    </xf>
    <xf numFmtId="0" fontId="53"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1" fontId="55" fillId="0" borderId="18"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Border="1" applyAlignment="1">
      <alignment horizontal="center" wrapText="1"/>
    </xf>
    <xf numFmtId="0" fontId="0" fillId="0" borderId="13"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2" xfId="0" applyBorder="1" applyAlignment="1">
      <alignment wrapText="1"/>
    </xf>
    <xf numFmtId="0" fontId="31" fillId="23" borderId="11" xfId="38" applyBorder="1" applyAlignment="1">
      <alignment wrapText="1"/>
    </xf>
    <xf numFmtId="0" fontId="31" fillId="23" borderId="16" xfId="38" applyBorder="1" applyAlignment="1">
      <alignment wrapText="1"/>
    </xf>
    <xf numFmtId="0" fontId="0" fillId="0" borderId="17" xfId="0" applyBorder="1" applyAlignment="1">
      <alignment wrapText="1"/>
    </xf>
    <xf numFmtId="0" fontId="0" fillId="0" borderId="20" xfId="0" applyBorder="1" applyAlignment="1">
      <alignment wrapText="1"/>
    </xf>
    <xf numFmtId="0" fontId="31" fillId="23" borderId="14" xfId="38" applyBorder="1" applyAlignment="1">
      <alignment horizontal="left" wrapText="1"/>
    </xf>
    <xf numFmtId="1" fontId="55" fillId="0" borderId="21" xfId="0" applyNumberFormat="1" applyFont="1" applyFill="1" applyBorder="1" applyAlignment="1">
      <alignment horizontal="center" vertical="center" wrapText="1"/>
    </xf>
    <xf numFmtId="1" fontId="55" fillId="0" borderId="13"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3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39</xdr:row>
      <xdr:rowOff>723900</xdr:rowOff>
    </xdr:from>
    <xdr:to>
      <xdr:col>3</xdr:col>
      <xdr:colOff>619125</xdr:colOff>
      <xdr:row>39</xdr:row>
      <xdr:rowOff>723900</xdr:rowOff>
    </xdr:to>
    <xdr:pic>
      <xdr:nvPicPr>
        <xdr:cNvPr id="1" name="1 Entrada de lápiz"/>
        <xdr:cNvPicPr preferRelativeResize="1">
          <a:picLocks noChangeAspect="1"/>
        </xdr:cNvPicPr>
      </xdr:nvPicPr>
      <xdr:blipFill>
        <a:blip r:embed="rId1"/>
        <a:stretch>
          <a:fillRect/>
        </a:stretch>
      </xdr:blipFill>
      <xdr:spPr>
        <a:xfrm>
          <a:off x="7724775" y="25555575"/>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2" name="2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3" name="3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4" name="4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5" name="5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6" name="6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7" name="7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8" name="8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9" name="9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0" name="10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1" name="11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39</xdr:row>
      <xdr:rowOff>723900</xdr:rowOff>
    </xdr:from>
    <xdr:to>
      <xdr:col>3</xdr:col>
      <xdr:colOff>619125</xdr:colOff>
      <xdr:row>39</xdr:row>
      <xdr:rowOff>723900</xdr:rowOff>
    </xdr:to>
    <xdr:pic>
      <xdr:nvPicPr>
        <xdr:cNvPr id="1" name="1 Entrada de lápiz"/>
        <xdr:cNvPicPr preferRelativeResize="1">
          <a:picLocks noChangeAspect="1"/>
        </xdr:cNvPicPr>
      </xdr:nvPicPr>
      <xdr:blipFill>
        <a:blip r:embed="rId1"/>
        <a:stretch>
          <a:fillRect/>
        </a:stretch>
      </xdr:blipFill>
      <xdr:spPr>
        <a:xfrm>
          <a:off x="7724775" y="25555575"/>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2" name="2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3" name="3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4" name="4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5" name="5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6" name="6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7" name="7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8" name="8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9" name="9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0" name="10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1" name="11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39</xdr:row>
      <xdr:rowOff>723900</xdr:rowOff>
    </xdr:from>
    <xdr:to>
      <xdr:col>3</xdr:col>
      <xdr:colOff>619125</xdr:colOff>
      <xdr:row>39</xdr:row>
      <xdr:rowOff>723900</xdr:rowOff>
    </xdr:to>
    <xdr:pic>
      <xdr:nvPicPr>
        <xdr:cNvPr id="1" name="2 Entrada de lápiz"/>
        <xdr:cNvPicPr preferRelativeResize="1">
          <a:picLocks noChangeAspect="1"/>
        </xdr:cNvPicPr>
      </xdr:nvPicPr>
      <xdr:blipFill>
        <a:blip r:embed="rId1"/>
        <a:stretch>
          <a:fillRect/>
        </a:stretch>
      </xdr:blipFill>
      <xdr:spPr>
        <a:xfrm>
          <a:off x="7724775" y="25555575"/>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2" name="3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40</xdr:row>
      <xdr:rowOff>723900</xdr:rowOff>
    </xdr:from>
    <xdr:to>
      <xdr:col>3</xdr:col>
      <xdr:colOff>619125</xdr:colOff>
      <xdr:row>40</xdr:row>
      <xdr:rowOff>723900</xdr:rowOff>
    </xdr:to>
    <xdr:pic>
      <xdr:nvPicPr>
        <xdr:cNvPr id="3" name="4 Entrada de lápiz"/>
        <xdr:cNvPicPr preferRelativeResize="1">
          <a:picLocks noChangeAspect="1"/>
        </xdr:cNvPicPr>
      </xdr:nvPicPr>
      <xdr:blipFill>
        <a:blip r:embed="rId1"/>
        <a:stretch>
          <a:fillRect/>
        </a:stretch>
      </xdr:blipFill>
      <xdr:spPr>
        <a:xfrm>
          <a:off x="7724775" y="263461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4" name="5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44</xdr:row>
      <xdr:rowOff>723900</xdr:rowOff>
    </xdr:from>
    <xdr:to>
      <xdr:col>3</xdr:col>
      <xdr:colOff>619125</xdr:colOff>
      <xdr:row>44</xdr:row>
      <xdr:rowOff>723900</xdr:rowOff>
    </xdr:to>
    <xdr:pic>
      <xdr:nvPicPr>
        <xdr:cNvPr id="5" name="6 Entrada de lápiz"/>
        <xdr:cNvPicPr preferRelativeResize="1">
          <a:picLocks noChangeAspect="1"/>
        </xdr:cNvPicPr>
      </xdr:nvPicPr>
      <xdr:blipFill>
        <a:blip r:embed="rId1"/>
        <a:stretch>
          <a:fillRect/>
        </a:stretch>
      </xdr:blipFill>
      <xdr:spPr>
        <a:xfrm>
          <a:off x="7724775" y="29432250"/>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6" name="7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46</xdr:row>
      <xdr:rowOff>723900</xdr:rowOff>
    </xdr:from>
    <xdr:to>
      <xdr:col>3</xdr:col>
      <xdr:colOff>619125</xdr:colOff>
      <xdr:row>46</xdr:row>
      <xdr:rowOff>723900</xdr:rowOff>
    </xdr:to>
    <xdr:pic>
      <xdr:nvPicPr>
        <xdr:cNvPr id="7" name="8 Entrada de lápiz"/>
        <xdr:cNvPicPr preferRelativeResize="1">
          <a:picLocks noChangeAspect="1"/>
        </xdr:cNvPicPr>
      </xdr:nvPicPr>
      <xdr:blipFill>
        <a:blip r:embed="rId1"/>
        <a:stretch>
          <a:fillRect/>
        </a:stretch>
      </xdr:blipFill>
      <xdr:spPr>
        <a:xfrm>
          <a:off x="7724775" y="31099125"/>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8" name="9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47</xdr:row>
      <xdr:rowOff>723900</xdr:rowOff>
    </xdr:from>
    <xdr:to>
      <xdr:col>3</xdr:col>
      <xdr:colOff>619125</xdr:colOff>
      <xdr:row>47</xdr:row>
      <xdr:rowOff>723900</xdr:rowOff>
    </xdr:to>
    <xdr:pic>
      <xdr:nvPicPr>
        <xdr:cNvPr id="9" name="10 Entrada de lápiz"/>
        <xdr:cNvPicPr preferRelativeResize="1">
          <a:picLocks noChangeAspect="1"/>
        </xdr:cNvPicPr>
      </xdr:nvPicPr>
      <xdr:blipFill>
        <a:blip r:embed="rId1"/>
        <a:stretch>
          <a:fillRect/>
        </a:stretch>
      </xdr:blipFill>
      <xdr:spPr>
        <a:xfrm>
          <a:off x="7724775" y="34728150"/>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0" name="11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twoCellAnchor>
    <xdr:from>
      <xdr:col>3</xdr:col>
      <xdr:colOff>619125</xdr:colOff>
      <xdr:row>48</xdr:row>
      <xdr:rowOff>723900</xdr:rowOff>
    </xdr:from>
    <xdr:to>
      <xdr:col>3</xdr:col>
      <xdr:colOff>619125</xdr:colOff>
      <xdr:row>48</xdr:row>
      <xdr:rowOff>723900</xdr:rowOff>
    </xdr:to>
    <xdr:pic>
      <xdr:nvPicPr>
        <xdr:cNvPr id="11" name="12 Entrada de lápiz"/>
        <xdr:cNvPicPr preferRelativeResize="1">
          <a:picLocks noChangeAspect="1"/>
        </xdr:cNvPicPr>
      </xdr:nvPicPr>
      <xdr:blipFill>
        <a:blip r:embed="rId1"/>
        <a:stretch>
          <a:fillRect/>
        </a:stretch>
      </xdr:blipFill>
      <xdr:spPr>
        <a:xfrm>
          <a:off x="7724775" y="359759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85"/>
  <sheetViews>
    <sheetView zoomScalePageLayoutView="80" workbookViewId="0" topLeftCell="A69">
      <selection activeCell="B74" sqref="B74"/>
    </sheetView>
  </sheetViews>
  <sheetFormatPr defaultColWidth="10.8515625" defaultRowHeight="15"/>
  <cols>
    <col min="1" max="1" width="10.8515625" style="8" customWidth="1"/>
    <col min="2" max="2" width="29.28125" style="58" customWidth="1"/>
    <col min="3" max="3" width="66.421875" style="1" customWidth="1"/>
    <col min="4" max="5" width="15.140625" style="1" customWidth="1"/>
    <col min="6" max="6" width="18.57421875" style="1" customWidth="1"/>
    <col min="7" max="7" width="13.8515625" style="11" customWidth="1"/>
    <col min="8" max="8" width="21.28125" style="18" customWidth="1"/>
    <col min="9" max="9" width="20.57421875" style="11" customWidth="1"/>
    <col min="10" max="10" width="16.140625" style="11" bestFit="1" customWidth="1"/>
    <col min="11" max="11" width="16.7109375" style="11" customWidth="1"/>
    <col min="12" max="12" width="47.140625" style="1" customWidth="1"/>
    <col min="13" max="13" width="14.00390625" style="1" customWidth="1"/>
    <col min="14" max="14" width="42.421875" style="1" customWidth="1"/>
    <col min="15" max="16384" width="10.8515625" style="1" customWidth="1"/>
  </cols>
  <sheetData>
    <row r="2" ht="15">
      <c r="B2" s="50" t="s">
        <v>20</v>
      </c>
    </row>
    <row r="3" ht="15">
      <c r="B3" s="50"/>
    </row>
    <row r="4" ht="15.75" thickBot="1">
      <c r="B4" s="50" t="s">
        <v>0</v>
      </c>
    </row>
    <row r="5" spans="2:9" ht="15">
      <c r="B5" s="51" t="s">
        <v>1</v>
      </c>
      <c r="C5" s="3" t="s">
        <v>80</v>
      </c>
      <c r="F5" s="82" t="s">
        <v>27</v>
      </c>
      <c r="G5" s="83"/>
      <c r="H5" s="83"/>
      <c r="I5" s="84"/>
    </row>
    <row r="6" spans="2:9" ht="15">
      <c r="B6" s="52" t="s">
        <v>2</v>
      </c>
      <c r="C6" s="73" t="s">
        <v>29</v>
      </c>
      <c r="F6" s="85"/>
      <c r="G6" s="86"/>
      <c r="H6" s="86"/>
      <c r="I6" s="87"/>
    </row>
    <row r="7" spans="2:9" ht="15">
      <c r="B7" s="52" t="s">
        <v>3</v>
      </c>
      <c r="C7" s="4">
        <v>4857046</v>
      </c>
      <c r="F7" s="85"/>
      <c r="G7" s="86"/>
      <c r="H7" s="86"/>
      <c r="I7" s="87"/>
    </row>
    <row r="8" spans="2:9" ht="15">
      <c r="B8" s="52" t="s">
        <v>16</v>
      </c>
      <c r="C8" s="5" t="s">
        <v>30</v>
      </c>
      <c r="F8" s="85"/>
      <c r="G8" s="86"/>
      <c r="H8" s="86"/>
      <c r="I8" s="87"/>
    </row>
    <row r="9" spans="2:9" ht="90">
      <c r="B9" s="53" t="s">
        <v>19</v>
      </c>
      <c r="C9" s="42" t="s">
        <v>73</v>
      </c>
      <c r="F9" s="88"/>
      <c r="G9" s="89"/>
      <c r="H9" s="89"/>
      <c r="I9" s="90"/>
    </row>
    <row r="10" spans="2:9" ht="177" customHeight="1">
      <c r="B10" s="53" t="s">
        <v>4</v>
      </c>
      <c r="C10" s="42" t="s">
        <v>81</v>
      </c>
      <c r="F10" s="8"/>
      <c r="G10" s="19"/>
      <c r="H10" s="20"/>
      <c r="I10" s="19"/>
    </row>
    <row r="11" spans="2:9" ht="60">
      <c r="B11" s="53" t="s">
        <v>5</v>
      </c>
      <c r="C11" s="73" t="s">
        <v>75</v>
      </c>
      <c r="F11" s="82" t="s">
        <v>26</v>
      </c>
      <c r="G11" s="83"/>
      <c r="H11" s="83"/>
      <c r="I11" s="84"/>
    </row>
    <row r="12" spans="2:9" ht="21" customHeight="1">
      <c r="B12" s="52" t="s">
        <v>23</v>
      </c>
      <c r="C12" s="43">
        <f>+I76</f>
        <v>0</v>
      </c>
      <c r="F12" s="85"/>
      <c r="G12" s="86"/>
      <c r="H12" s="86"/>
      <c r="I12" s="87"/>
    </row>
    <row r="13" spans="2:9" ht="24.75">
      <c r="B13" s="52" t="s">
        <v>24</v>
      </c>
      <c r="C13" s="7">
        <v>180480000</v>
      </c>
      <c r="F13" s="85"/>
      <c r="G13" s="86"/>
      <c r="H13" s="86"/>
      <c r="I13" s="87"/>
    </row>
    <row r="14" spans="2:9" ht="24.75">
      <c r="B14" s="52" t="s">
        <v>25</v>
      </c>
      <c r="C14" s="7">
        <v>18048000</v>
      </c>
      <c r="F14" s="85"/>
      <c r="G14" s="86"/>
      <c r="H14" s="86"/>
      <c r="I14" s="87"/>
    </row>
    <row r="15" spans="2:9" ht="25.5" thickBot="1">
      <c r="B15" s="54" t="s">
        <v>18</v>
      </c>
      <c r="C15" s="6" t="s">
        <v>147</v>
      </c>
      <c r="F15" s="88"/>
      <c r="G15" s="89"/>
      <c r="H15" s="89"/>
      <c r="I15" s="90"/>
    </row>
    <row r="17" ht="15.75" thickBot="1">
      <c r="B17" s="50" t="s">
        <v>15</v>
      </c>
    </row>
    <row r="18" spans="1:12" s="11" customFormat="1" ht="75" customHeight="1">
      <c r="A18" s="19"/>
      <c r="B18" s="55" t="s">
        <v>28</v>
      </c>
      <c r="C18" s="12" t="s">
        <v>6</v>
      </c>
      <c r="D18" s="12" t="s">
        <v>17</v>
      </c>
      <c r="E18" s="12" t="s">
        <v>7</v>
      </c>
      <c r="F18" s="12" t="s">
        <v>8</v>
      </c>
      <c r="G18" s="12" t="s">
        <v>9</v>
      </c>
      <c r="H18" s="15" t="s">
        <v>10</v>
      </c>
      <c r="I18" s="12" t="s">
        <v>11</v>
      </c>
      <c r="J18" s="12" t="s">
        <v>12</v>
      </c>
      <c r="K18" s="12" t="s">
        <v>13</v>
      </c>
      <c r="L18" s="13" t="s">
        <v>14</v>
      </c>
    </row>
    <row r="19" spans="2:12" s="14" customFormat="1" ht="66.75" customHeight="1">
      <c r="B19" s="59" t="s">
        <v>106</v>
      </c>
      <c r="C19" s="25" t="s">
        <v>82</v>
      </c>
      <c r="D19" s="23" t="s">
        <v>46</v>
      </c>
      <c r="E19" s="23" t="s">
        <v>53</v>
      </c>
      <c r="F19" s="23" t="s">
        <v>74</v>
      </c>
      <c r="G19" s="23" t="s">
        <v>39</v>
      </c>
      <c r="H19" s="24">
        <v>10000000</v>
      </c>
      <c r="I19" s="24">
        <v>10000000</v>
      </c>
      <c r="J19" s="23" t="s">
        <v>35</v>
      </c>
      <c r="K19" s="23" t="s">
        <v>36</v>
      </c>
      <c r="L19" s="27" t="s">
        <v>37</v>
      </c>
    </row>
    <row r="20" spans="2:12" s="14" customFormat="1" ht="64.5" customHeight="1">
      <c r="B20" s="60" t="s">
        <v>109</v>
      </c>
      <c r="C20" s="25" t="s">
        <v>83</v>
      </c>
      <c r="D20" s="23" t="s">
        <v>66</v>
      </c>
      <c r="E20" s="23" t="s">
        <v>67</v>
      </c>
      <c r="F20" s="23" t="s">
        <v>74</v>
      </c>
      <c r="G20" s="23" t="s">
        <v>39</v>
      </c>
      <c r="H20" s="24">
        <v>8000000</v>
      </c>
      <c r="I20" s="24">
        <f>+H20</f>
        <v>8000000</v>
      </c>
      <c r="J20" s="23" t="s">
        <v>35</v>
      </c>
      <c r="K20" s="23" t="s">
        <v>36</v>
      </c>
      <c r="L20" s="27" t="s">
        <v>37</v>
      </c>
    </row>
    <row r="21" spans="2:12" s="21" customFormat="1" ht="60" customHeight="1">
      <c r="B21" s="60">
        <v>43211508</v>
      </c>
      <c r="C21" s="10" t="s">
        <v>123</v>
      </c>
      <c r="D21" s="9" t="s">
        <v>66</v>
      </c>
      <c r="E21" s="9" t="s">
        <v>67</v>
      </c>
      <c r="F21" s="23" t="s">
        <v>74</v>
      </c>
      <c r="G21" s="9" t="s">
        <v>39</v>
      </c>
      <c r="H21" s="26">
        <v>6000000</v>
      </c>
      <c r="I21" s="27">
        <f>+H21</f>
        <v>6000000</v>
      </c>
      <c r="J21" s="9" t="s">
        <v>47</v>
      </c>
      <c r="K21" s="9" t="s">
        <v>36</v>
      </c>
      <c r="L21" s="27" t="s">
        <v>37</v>
      </c>
    </row>
    <row r="22" spans="2:12" s="21" customFormat="1" ht="61.5" customHeight="1">
      <c r="B22" s="61">
        <v>43211507</v>
      </c>
      <c r="C22" s="10" t="s">
        <v>122</v>
      </c>
      <c r="D22" s="9" t="s">
        <v>66</v>
      </c>
      <c r="E22" s="9" t="s">
        <v>67</v>
      </c>
      <c r="F22" s="23" t="s">
        <v>74</v>
      </c>
      <c r="G22" s="9" t="s">
        <v>39</v>
      </c>
      <c r="H22" s="26">
        <v>9000000</v>
      </c>
      <c r="I22" s="27">
        <f>+H22</f>
        <v>9000000</v>
      </c>
      <c r="J22" s="9" t="s">
        <v>47</v>
      </c>
      <c r="K22" s="9" t="s">
        <v>36</v>
      </c>
      <c r="L22" s="27" t="s">
        <v>37</v>
      </c>
    </row>
    <row r="23" spans="2:12" s="8" customFormat="1" ht="63.75" customHeight="1">
      <c r="B23" s="62" t="s">
        <v>98</v>
      </c>
      <c r="C23" s="10" t="s">
        <v>43</v>
      </c>
      <c r="D23" s="9" t="s">
        <v>32</v>
      </c>
      <c r="E23" s="9" t="s">
        <v>33</v>
      </c>
      <c r="F23" s="9" t="s">
        <v>34</v>
      </c>
      <c r="G23" s="9" t="s">
        <v>39</v>
      </c>
      <c r="H23" s="26">
        <v>21000000</v>
      </c>
      <c r="I23" s="27">
        <f>+H23</f>
        <v>21000000</v>
      </c>
      <c r="J23" s="9" t="s">
        <v>35</v>
      </c>
      <c r="K23" s="9" t="s">
        <v>36</v>
      </c>
      <c r="L23" s="27" t="s">
        <v>37</v>
      </c>
    </row>
    <row r="24" spans="2:12" s="8" customFormat="1" ht="61.5" customHeight="1">
      <c r="B24" s="60">
        <v>43231506</v>
      </c>
      <c r="C24" s="10" t="s">
        <v>84</v>
      </c>
      <c r="D24" s="9" t="s">
        <v>48</v>
      </c>
      <c r="E24" s="9" t="s">
        <v>49</v>
      </c>
      <c r="F24" s="23" t="s">
        <v>74</v>
      </c>
      <c r="G24" s="9" t="s">
        <v>39</v>
      </c>
      <c r="H24" s="26">
        <v>11000000</v>
      </c>
      <c r="I24" s="27">
        <v>11000000</v>
      </c>
      <c r="J24" s="9" t="s">
        <v>35</v>
      </c>
      <c r="K24" s="9" t="s">
        <v>36</v>
      </c>
      <c r="L24" s="27" t="s">
        <v>37</v>
      </c>
    </row>
    <row r="25" spans="2:12" s="8" customFormat="1" ht="64.5" customHeight="1">
      <c r="B25" s="63">
        <v>43232107</v>
      </c>
      <c r="C25" s="10" t="s">
        <v>124</v>
      </c>
      <c r="D25" s="9" t="s">
        <v>66</v>
      </c>
      <c r="E25" s="9" t="s">
        <v>53</v>
      </c>
      <c r="F25" s="23" t="s">
        <v>74</v>
      </c>
      <c r="G25" s="9" t="s">
        <v>39</v>
      </c>
      <c r="H25" s="26">
        <v>11522000</v>
      </c>
      <c r="I25" s="27">
        <f aca="true" t="shared" si="0" ref="I25:I41">+H25</f>
        <v>11522000</v>
      </c>
      <c r="J25" s="9" t="s">
        <v>35</v>
      </c>
      <c r="K25" s="9" t="s">
        <v>36</v>
      </c>
      <c r="L25" s="27" t="s">
        <v>37</v>
      </c>
    </row>
    <row r="26" spans="2:12" s="8" customFormat="1" ht="66" customHeight="1">
      <c r="B26" s="64" t="s">
        <v>121</v>
      </c>
      <c r="C26" s="10" t="s">
        <v>85</v>
      </c>
      <c r="D26" s="9" t="s">
        <v>66</v>
      </c>
      <c r="E26" s="9" t="s">
        <v>67</v>
      </c>
      <c r="F26" s="23" t="s">
        <v>74</v>
      </c>
      <c r="G26" s="9" t="s">
        <v>39</v>
      </c>
      <c r="H26" s="26">
        <v>5000000</v>
      </c>
      <c r="I26" s="27">
        <f t="shared" si="0"/>
        <v>5000000</v>
      </c>
      <c r="J26" s="9" t="s">
        <v>35</v>
      </c>
      <c r="K26" s="9" t="s">
        <v>36</v>
      </c>
      <c r="L26" s="27" t="s">
        <v>37</v>
      </c>
    </row>
    <row r="27" spans="2:12" s="8" customFormat="1" ht="65.25" customHeight="1">
      <c r="B27" s="60">
        <v>42192207</v>
      </c>
      <c r="C27" s="10" t="s">
        <v>68</v>
      </c>
      <c r="D27" s="9" t="s">
        <v>66</v>
      </c>
      <c r="E27" s="9" t="s">
        <v>67</v>
      </c>
      <c r="F27" s="23" t="s">
        <v>74</v>
      </c>
      <c r="G27" s="9" t="s">
        <v>39</v>
      </c>
      <c r="H27" s="26">
        <v>4000000</v>
      </c>
      <c r="I27" s="27">
        <f t="shared" si="0"/>
        <v>4000000</v>
      </c>
      <c r="J27" s="9" t="s">
        <v>35</v>
      </c>
      <c r="K27" s="9" t="s">
        <v>36</v>
      </c>
      <c r="L27" s="27" t="s">
        <v>37</v>
      </c>
    </row>
    <row r="28" spans="2:12" s="8" customFormat="1" ht="61.5" customHeight="1">
      <c r="B28" s="59">
        <v>42281508</v>
      </c>
      <c r="C28" s="10" t="s">
        <v>99</v>
      </c>
      <c r="D28" s="9" t="s">
        <v>66</v>
      </c>
      <c r="E28" s="9" t="s">
        <v>67</v>
      </c>
      <c r="F28" s="23" t="s">
        <v>74</v>
      </c>
      <c r="G28" s="9" t="s">
        <v>39</v>
      </c>
      <c r="H28" s="26">
        <v>3800000</v>
      </c>
      <c r="I28" s="27">
        <f t="shared" si="0"/>
        <v>3800000</v>
      </c>
      <c r="J28" s="9" t="s">
        <v>35</v>
      </c>
      <c r="K28" s="9" t="s">
        <v>36</v>
      </c>
      <c r="L28" s="27" t="s">
        <v>37</v>
      </c>
    </row>
    <row r="29" spans="2:12" s="8" customFormat="1" ht="60" customHeight="1">
      <c r="B29" s="60" t="s">
        <v>117</v>
      </c>
      <c r="C29" s="10" t="s">
        <v>125</v>
      </c>
      <c r="D29" s="9" t="s">
        <v>66</v>
      </c>
      <c r="E29" s="9" t="s">
        <v>67</v>
      </c>
      <c r="F29" s="23" t="s">
        <v>74</v>
      </c>
      <c r="G29" s="9" t="s">
        <v>39</v>
      </c>
      <c r="H29" s="26">
        <v>15000000</v>
      </c>
      <c r="I29" s="27">
        <f t="shared" si="0"/>
        <v>15000000</v>
      </c>
      <c r="J29" s="9" t="s">
        <v>35</v>
      </c>
      <c r="K29" s="9" t="s">
        <v>36</v>
      </c>
      <c r="L29" s="27" t="s">
        <v>37</v>
      </c>
    </row>
    <row r="30" spans="2:12" s="8" customFormat="1" ht="64.5" customHeight="1">
      <c r="B30" s="61">
        <v>43212107</v>
      </c>
      <c r="C30" s="10" t="s">
        <v>86</v>
      </c>
      <c r="D30" s="9" t="s">
        <v>66</v>
      </c>
      <c r="E30" s="9" t="s">
        <v>67</v>
      </c>
      <c r="F30" s="23" t="s">
        <v>74</v>
      </c>
      <c r="G30" s="9" t="s">
        <v>39</v>
      </c>
      <c r="H30" s="26">
        <v>9000000</v>
      </c>
      <c r="I30" s="27">
        <f t="shared" si="0"/>
        <v>9000000</v>
      </c>
      <c r="J30" s="9" t="s">
        <v>35</v>
      </c>
      <c r="K30" s="9" t="s">
        <v>36</v>
      </c>
      <c r="L30" s="27" t="s">
        <v>37</v>
      </c>
    </row>
    <row r="31" spans="2:12" s="8" customFormat="1" ht="60" customHeight="1">
      <c r="B31" s="62">
        <v>45121504</v>
      </c>
      <c r="C31" s="10" t="s">
        <v>126</v>
      </c>
      <c r="D31" s="9" t="s">
        <v>66</v>
      </c>
      <c r="E31" s="9" t="s">
        <v>67</v>
      </c>
      <c r="F31" s="23" t="s">
        <v>74</v>
      </c>
      <c r="G31" s="9" t="s">
        <v>39</v>
      </c>
      <c r="H31" s="26">
        <v>2400000</v>
      </c>
      <c r="I31" s="27">
        <f t="shared" si="0"/>
        <v>2400000</v>
      </c>
      <c r="J31" s="9" t="s">
        <v>35</v>
      </c>
      <c r="K31" s="9" t="s">
        <v>36</v>
      </c>
      <c r="L31" s="27" t="s">
        <v>37</v>
      </c>
    </row>
    <row r="32" spans="2:12" s="8" customFormat="1" ht="57.75" customHeight="1">
      <c r="B32" s="61">
        <v>43211711</v>
      </c>
      <c r="C32" s="10" t="s">
        <v>127</v>
      </c>
      <c r="D32" s="9" t="s">
        <v>48</v>
      </c>
      <c r="E32" s="9" t="s">
        <v>69</v>
      </c>
      <c r="F32" s="23" t="s">
        <v>74</v>
      </c>
      <c r="G32" s="9" t="s">
        <v>39</v>
      </c>
      <c r="H32" s="26">
        <v>1500000</v>
      </c>
      <c r="I32" s="27">
        <f t="shared" si="0"/>
        <v>1500000</v>
      </c>
      <c r="J32" s="9" t="s">
        <v>35</v>
      </c>
      <c r="K32" s="9" t="s">
        <v>36</v>
      </c>
      <c r="L32" s="27" t="s">
        <v>37</v>
      </c>
    </row>
    <row r="33" spans="2:12" s="8" customFormat="1" ht="61.5" customHeight="1">
      <c r="B33" s="60">
        <v>20101810</v>
      </c>
      <c r="C33" s="10" t="s">
        <v>128</v>
      </c>
      <c r="D33" s="9" t="s">
        <v>66</v>
      </c>
      <c r="E33" s="9" t="s">
        <v>67</v>
      </c>
      <c r="F33" s="23" t="s">
        <v>74</v>
      </c>
      <c r="G33" s="9" t="s">
        <v>39</v>
      </c>
      <c r="H33" s="26">
        <v>1800000</v>
      </c>
      <c r="I33" s="27">
        <f t="shared" si="0"/>
        <v>1800000</v>
      </c>
      <c r="J33" s="9" t="s">
        <v>35</v>
      </c>
      <c r="K33" s="9" t="s">
        <v>36</v>
      </c>
      <c r="L33" s="27" t="s">
        <v>37</v>
      </c>
    </row>
    <row r="34" spans="2:12" s="8" customFormat="1" ht="63.75" customHeight="1">
      <c r="B34" s="61">
        <v>40101701</v>
      </c>
      <c r="C34" s="10" t="s">
        <v>129</v>
      </c>
      <c r="D34" s="9" t="s">
        <v>66</v>
      </c>
      <c r="E34" s="9" t="s">
        <v>67</v>
      </c>
      <c r="F34" s="23" t="s">
        <v>74</v>
      </c>
      <c r="G34" s="9" t="s">
        <v>39</v>
      </c>
      <c r="H34" s="26">
        <v>5000000</v>
      </c>
      <c r="I34" s="27">
        <f t="shared" si="0"/>
        <v>5000000</v>
      </c>
      <c r="J34" s="9" t="s">
        <v>35</v>
      </c>
      <c r="K34" s="9" t="s">
        <v>36</v>
      </c>
      <c r="L34" s="27" t="s">
        <v>37</v>
      </c>
    </row>
    <row r="35" spans="2:12" s="8" customFormat="1" ht="60.75" customHeight="1">
      <c r="B35" s="65">
        <v>43211718</v>
      </c>
      <c r="C35" s="10" t="s">
        <v>130</v>
      </c>
      <c r="D35" s="9" t="s">
        <v>66</v>
      </c>
      <c r="E35" s="9" t="s">
        <v>67</v>
      </c>
      <c r="F35" s="23" t="s">
        <v>74</v>
      </c>
      <c r="G35" s="9" t="s">
        <v>39</v>
      </c>
      <c r="H35" s="26">
        <v>6000000</v>
      </c>
      <c r="I35" s="27">
        <f t="shared" si="0"/>
        <v>6000000</v>
      </c>
      <c r="J35" s="9" t="s">
        <v>35</v>
      </c>
      <c r="K35" s="9" t="s">
        <v>36</v>
      </c>
      <c r="L35" s="27" t="s">
        <v>37</v>
      </c>
    </row>
    <row r="36" spans="2:12" s="8" customFormat="1" ht="62.25" customHeight="1">
      <c r="B36" s="60">
        <v>46171622</v>
      </c>
      <c r="C36" s="10" t="s">
        <v>131</v>
      </c>
      <c r="D36" s="9" t="s">
        <v>66</v>
      </c>
      <c r="E36" s="9" t="s">
        <v>67</v>
      </c>
      <c r="F36" s="23" t="s">
        <v>74</v>
      </c>
      <c r="G36" s="9" t="s">
        <v>39</v>
      </c>
      <c r="H36" s="26">
        <v>5000000</v>
      </c>
      <c r="I36" s="27">
        <f t="shared" si="0"/>
        <v>5000000</v>
      </c>
      <c r="J36" s="9" t="s">
        <v>35</v>
      </c>
      <c r="K36" s="9" t="s">
        <v>36</v>
      </c>
      <c r="L36" s="27" t="s">
        <v>37</v>
      </c>
    </row>
    <row r="37" spans="2:12" s="8" customFormat="1" ht="60" customHeight="1">
      <c r="B37" s="60">
        <v>52161505</v>
      </c>
      <c r="C37" s="10" t="s">
        <v>132</v>
      </c>
      <c r="D37" s="9" t="s">
        <v>66</v>
      </c>
      <c r="E37" s="9" t="s">
        <v>67</v>
      </c>
      <c r="F37" s="23" t="s">
        <v>74</v>
      </c>
      <c r="G37" s="9" t="s">
        <v>39</v>
      </c>
      <c r="H37" s="26">
        <v>4900000</v>
      </c>
      <c r="I37" s="27">
        <f t="shared" si="0"/>
        <v>4900000</v>
      </c>
      <c r="J37" s="9" t="s">
        <v>35</v>
      </c>
      <c r="K37" s="9" t="s">
        <v>36</v>
      </c>
      <c r="L37" s="27" t="s">
        <v>37</v>
      </c>
    </row>
    <row r="38" spans="2:12" s="8" customFormat="1" ht="58.5" customHeight="1">
      <c r="B38" s="60">
        <v>52161505</v>
      </c>
      <c r="C38" s="10" t="s">
        <v>133</v>
      </c>
      <c r="D38" s="9" t="s">
        <v>66</v>
      </c>
      <c r="E38" s="9" t="s">
        <v>67</v>
      </c>
      <c r="F38" s="23" t="s">
        <v>74</v>
      </c>
      <c r="G38" s="9" t="s">
        <v>39</v>
      </c>
      <c r="H38" s="26">
        <v>6800000</v>
      </c>
      <c r="I38" s="27">
        <f t="shared" si="0"/>
        <v>6800000</v>
      </c>
      <c r="J38" s="9" t="s">
        <v>35</v>
      </c>
      <c r="K38" s="9" t="s">
        <v>36</v>
      </c>
      <c r="L38" s="27" t="s">
        <v>37</v>
      </c>
    </row>
    <row r="39" spans="2:12" s="8" customFormat="1" ht="61.5" customHeight="1">
      <c r="B39" s="60">
        <v>43212105</v>
      </c>
      <c r="C39" s="10" t="s">
        <v>87</v>
      </c>
      <c r="D39" s="9" t="s">
        <v>66</v>
      </c>
      <c r="E39" s="9" t="s">
        <v>67</v>
      </c>
      <c r="F39" s="23" t="s">
        <v>74</v>
      </c>
      <c r="G39" s="9" t="s">
        <v>39</v>
      </c>
      <c r="H39" s="26">
        <v>2600000</v>
      </c>
      <c r="I39" s="27">
        <f t="shared" si="0"/>
        <v>2600000</v>
      </c>
      <c r="J39" s="9" t="s">
        <v>35</v>
      </c>
      <c r="K39" s="9" t="s">
        <v>36</v>
      </c>
      <c r="L39" s="27" t="s">
        <v>37</v>
      </c>
    </row>
    <row r="40" spans="2:12" s="21" customFormat="1" ht="62.25" customHeight="1">
      <c r="B40" s="59" t="s">
        <v>115</v>
      </c>
      <c r="C40" s="10" t="s">
        <v>134</v>
      </c>
      <c r="D40" s="9" t="s">
        <v>66</v>
      </c>
      <c r="E40" s="9" t="s">
        <v>67</v>
      </c>
      <c r="F40" s="23" t="s">
        <v>74</v>
      </c>
      <c r="G40" s="9" t="s">
        <v>39</v>
      </c>
      <c r="H40" s="26">
        <v>6500000</v>
      </c>
      <c r="I40" s="27">
        <f t="shared" si="0"/>
        <v>6500000</v>
      </c>
      <c r="J40" s="9" t="s">
        <v>35</v>
      </c>
      <c r="K40" s="9" t="s">
        <v>36</v>
      </c>
      <c r="L40" s="27" t="s">
        <v>37</v>
      </c>
    </row>
    <row r="41" spans="1:12" s="21" customFormat="1" ht="60.75" customHeight="1">
      <c r="A41"/>
      <c r="B41" s="60" t="s">
        <v>102</v>
      </c>
      <c r="C41" s="10" t="s">
        <v>88</v>
      </c>
      <c r="D41" s="9" t="s">
        <v>66</v>
      </c>
      <c r="E41" s="9" t="s">
        <v>67</v>
      </c>
      <c r="F41" s="23" t="s">
        <v>74</v>
      </c>
      <c r="G41" s="9" t="s">
        <v>39</v>
      </c>
      <c r="H41" s="26">
        <v>2500000</v>
      </c>
      <c r="I41" s="27">
        <f t="shared" si="0"/>
        <v>2500000</v>
      </c>
      <c r="J41" s="9" t="s">
        <v>35</v>
      </c>
      <c r="K41" s="9" t="s">
        <v>36</v>
      </c>
      <c r="L41" s="27" t="s">
        <v>37</v>
      </c>
    </row>
    <row r="42" spans="2:12" s="8" customFormat="1" ht="60" customHeight="1">
      <c r="B42" s="61" t="s">
        <v>119</v>
      </c>
      <c r="C42" s="10" t="s">
        <v>89</v>
      </c>
      <c r="D42" s="9" t="s">
        <v>32</v>
      </c>
      <c r="E42" s="9">
        <v>12</v>
      </c>
      <c r="F42" s="23" t="s">
        <v>74</v>
      </c>
      <c r="G42" s="9" t="s">
        <v>39</v>
      </c>
      <c r="H42" s="26">
        <v>6000000</v>
      </c>
      <c r="I42" s="27">
        <f>+H42</f>
        <v>6000000</v>
      </c>
      <c r="J42" s="9" t="s">
        <v>35</v>
      </c>
      <c r="K42" s="9" t="s">
        <v>36</v>
      </c>
      <c r="L42" s="27" t="s">
        <v>37</v>
      </c>
    </row>
    <row r="43" spans="2:12" s="8" customFormat="1" ht="62.25" customHeight="1">
      <c r="B43" s="62" t="s">
        <v>111</v>
      </c>
      <c r="C43" s="10" t="s">
        <v>90</v>
      </c>
      <c r="D43" s="9" t="s">
        <v>32</v>
      </c>
      <c r="E43" s="9">
        <v>12</v>
      </c>
      <c r="F43" s="23" t="s">
        <v>74</v>
      </c>
      <c r="G43" s="9" t="s">
        <v>39</v>
      </c>
      <c r="H43" s="26">
        <v>16000000</v>
      </c>
      <c r="I43" s="27">
        <f>+H43</f>
        <v>16000000</v>
      </c>
      <c r="J43" s="9" t="s">
        <v>35</v>
      </c>
      <c r="K43" s="9" t="s">
        <v>36</v>
      </c>
      <c r="L43" s="27" t="s">
        <v>37</v>
      </c>
    </row>
    <row r="44" spans="1:12" s="22" customFormat="1" ht="60" customHeight="1">
      <c r="A44" s="46"/>
      <c r="B44" s="64">
        <v>15101506</v>
      </c>
      <c r="C44" s="28" t="s">
        <v>70</v>
      </c>
      <c r="D44" s="9" t="s">
        <v>32</v>
      </c>
      <c r="E44" s="9" t="s">
        <v>33</v>
      </c>
      <c r="F44" s="23" t="s">
        <v>74</v>
      </c>
      <c r="G44" s="9" t="s">
        <v>39</v>
      </c>
      <c r="H44" s="27">
        <v>15000000</v>
      </c>
      <c r="I44" s="27">
        <f>+H44</f>
        <v>15000000</v>
      </c>
      <c r="J44" s="9" t="s">
        <v>35</v>
      </c>
      <c r="K44" s="9" t="s">
        <v>36</v>
      </c>
      <c r="L44" s="27" t="s">
        <v>37</v>
      </c>
    </row>
    <row r="45" spans="1:12" s="22" customFormat="1" ht="61.5" customHeight="1">
      <c r="A45" s="29"/>
      <c r="B45" s="66" t="s">
        <v>135</v>
      </c>
      <c r="C45" s="30" t="s">
        <v>50</v>
      </c>
      <c r="D45" s="9" t="s">
        <v>66</v>
      </c>
      <c r="E45" s="9" t="s">
        <v>67</v>
      </c>
      <c r="F45" s="23" t="s">
        <v>74</v>
      </c>
      <c r="G45" s="9" t="s">
        <v>39</v>
      </c>
      <c r="H45" s="27">
        <v>16000000</v>
      </c>
      <c r="I45" s="27">
        <f>+H45</f>
        <v>16000000</v>
      </c>
      <c r="J45" s="9" t="s">
        <v>35</v>
      </c>
      <c r="K45" s="9" t="s">
        <v>36</v>
      </c>
      <c r="L45" s="27" t="s">
        <v>37</v>
      </c>
    </row>
    <row r="46" spans="2:12" s="21" customFormat="1" ht="69.75" customHeight="1">
      <c r="B46" s="67" t="s">
        <v>118</v>
      </c>
      <c r="C46" s="30" t="s">
        <v>91</v>
      </c>
      <c r="D46" s="9" t="s">
        <v>32</v>
      </c>
      <c r="E46" s="9" t="s">
        <v>33</v>
      </c>
      <c r="F46" s="23" t="s">
        <v>74</v>
      </c>
      <c r="G46" s="9" t="s">
        <v>39</v>
      </c>
      <c r="H46" s="27">
        <v>4000000</v>
      </c>
      <c r="I46" s="27">
        <v>4000000</v>
      </c>
      <c r="J46" s="9" t="s">
        <v>35</v>
      </c>
      <c r="K46" s="9" t="s">
        <v>36</v>
      </c>
      <c r="L46" s="27" t="s">
        <v>37</v>
      </c>
    </row>
    <row r="47" spans="2:12" s="21" customFormat="1" ht="285.75" customHeight="1">
      <c r="B47" s="64" t="s">
        <v>114</v>
      </c>
      <c r="C47" s="28" t="s">
        <v>51</v>
      </c>
      <c r="D47" s="9" t="s">
        <v>66</v>
      </c>
      <c r="E47" s="9" t="s">
        <v>67</v>
      </c>
      <c r="F47" s="9" t="s">
        <v>34</v>
      </c>
      <c r="G47" s="9" t="s">
        <v>39</v>
      </c>
      <c r="H47" s="31">
        <v>25000000</v>
      </c>
      <c r="I47" s="27">
        <f>+H47</f>
        <v>25000000</v>
      </c>
      <c r="J47" s="9" t="s">
        <v>35</v>
      </c>
      <c r="K47" s="9" t="s">
        <v>36</v>
      </c>
      <c r="L47" s="27" t="s">
        <v>37</v>
      </c>
    </row>
    <row r="48" spans="1:12" s="21" customFormat="1" ht="98.25" customHeight="1">
      <c r="A48" s="9"/>
      <c r="B48" s="64" t="s">
        <v>112</v>
      </c>
      <c r="C48" s="32" t="s">
        <v>52</v>
      </c>
      <c r="D48" s="9" t="s">
        <v>66</v>
      </c>
      <c r="E48" s="9" t="s">
        <v>67</v>
      </c>
      <c r="F48" s="9" t="s">
        <v>34</v>
      </c>
      <c r="G48" s="9" t="s">
        <v>39</v>
      </c>
      <c r="H48" s="27">
        <v>15000000</v>
      </c>
      <c r="I48" s="27">
        <v>15000000</v>
      </c>
      <c r="J48" s="9" t="s">
        <v>35</v>
      </c>
      <c r="K48" s="9" t="s">
        <v>36</v>
      </c>
      <c r="L48" s="27" t="s">
        <v>37</v>
      </c>
    </row>
    <row r="49" spans="1:12" s="21" customFormat="1" ht="78" customHeight="1">
      <c r="A49" s="9"/>
      <c r="B49" s="64" t="s">
        <v>103</v>
      </c>
      <c r="C49" s="32" t="s">
        <v>92</v>
      </c>
      <c r="D49" s="9" t="s">
        <v>66</v>
      </c>
      <c r="E49" s="9" t="s">
        <v>67</v>
      </c>
      <c r="F49" s="23" t="s">
        <v>74</v>
      </c>
      <c r="G49" s="9" t="s">
        <v>39</v>
      </c>
      <c r="H49" s="27">
        <v>4000000</v>
      </c>
      <c r="I49" s="27">
        <v>4000000</v>
      </c>
      <c r="J49" s="9" t="s">
        <v>35</v>
      </c>
      <c r="K49" s="9" t="s">
        <v>36</v>
      </c>
      <c r="L49" s="27" t="s">
        <v>37</v>
      </c>
    </row>
    <row r="50" spans="2:12" s="21" customFormat="1" ht="291" customHeight="1">
      <c r="B50" s="66" t="s">
        <v>113</v>
      </c>
      <c r="C50" s="28" t="s">
        <v>54</v>
      </c>
      <c r="D50" s="9" t="s">
        <v>32</v>
      </c>
      <c r="E50" s="9" t="s">
        <v>33</v>
      </c>
      <c r="F50" s="23" t="s">
        <v>74</v>
      </c>
      <c r="G50" s="9" t="s">
        <v>39</v>
      </c>
      <c r="H50" s="27">
        <v>27000000</v>
      </c>
      <c r="I50" s="27">
        <v>27000000</v>
      </c>
      <c r="J50" s="9" t="s">
        <v>35</v>
      </c>
      <c r="K50" s="9" t="s">
        <v>36</v>
      </c>
      <c r="L50" s="27" t="s">
        <v>37</v>
      </c>
    </row>
    <row r="51" spans="1:12" s="21" customFormat="1" ht="63" customHeight="1">
      <c r="A51" s="48" t="s">
        <v>101</v>
      </c>
      <c r="B51" s="66" t="s">
        <v>107</v>
      </c>
      <c r="C51" s="28" t="s">
        <v>136</v>
      </c>
      <c r="D51" s="9" t="s">
        <v>32</v>
      </c>
      <c r="E51" s="9" t="s">
        <v>33</v>
      </c>
      <c r="F51" s="9" t="s">
        <v>34</v>
      </c>
      <c r="G51" s="9" t="s">
        <v>39</v>
      </c>
      <c r="H51" s="27">
        <v>14000000</v>
      </c>
      <c r="I51" s="27">
        <v>14000000</v>
      </c>
      <c r="J51" s="9" t="s">
        <v>35</v>
      </c>
      <c r="K51" s="9" t="s">
        <v>36</v>
      </c>
      <c r="L51" s="27" t="s">
        <v>37</v>
      </c>
    </row>
    <row r="52" spans="1:12" s="21" customFormat="1" ht="72">
      <c r="A52" s="49"/>
      <c r="B52" s="66" t="s">
        <v>148</v>
      </c>
      <c r="C52" s="28" t="s">
        <v>55</v>
      </c>
      <c r="D52" s="9" t="s">
        <v>32</v>
      </c>
      <c r="E52" s="9" t="s">
        <v>33</v>
      </c>
      <c r="F52" s="23" t="s">
        <v>74</v>
      </c>
      <c r="G52" s="9" t="s">
        <v>39</v>
      </c>
      <c r="H52" s="33">
        <v>5000000</v>
      </c>
      <c r="I52" s="27">
        <f>+H52</f>
        <v>5000000</v>
      </c>
      <c r="J52" s="9" t="s">
        <v>35</v>
      </c>
      <c r="K52" s="9" t="s">
        <v>36</v>
      </c>
      <c r="L52" s="27" t="s">
        <v>37</v>
      </c>
    </row>
    <row r="53" spans="2:12" s="21" customFormat="1" ht="64.5" customHeight="1">
      <c r="B53" s="66" t="s">
        <v>104</v>
      </c>
      <c r="C53" s="28" t="s">
        <v>137</v>
      </c>
      <c r="D53" s="9" t="s">
        <v>32</v>
      </c>
      <c r="E53" s="9" t="s">
        <v>33</v>
      </c>
      <c r="F53" s="9" t="s">
        <v>34</v>
      </c>
      <c r="G53" s="9" t="s">
        <v>39</v>
      </c>
      <c r="H53" s="31">
        <v>6000000</v>
      </c>
      <c r="I53" s="27">
        <v>6000000</v>
      </c>
      <c r="J53" s="9" t="s">
        <v>35</v>
      </c>
      <c r="K53" s="9" t="s">
        <v>36</v>
      </c>
      <c r="L53" s="27" t="s">
        <v>37</v>
      </c>
    </row>
    <row r="54" spans="2:12" s="21" customFormat="1" ht="57.75" customHeight="1">
      <c r="B54" s="64" t="s">
        <v>105</v>
      </c>
      <c r="C54" s="32" t="s">
        <v>138</v>
      </c>
      <c r="D54" s="9" t="s">
        <v>32</v>
      </c>
      <c r="E54" s="9" t="s">
        <v>33</v>
      </c>
      <c r="F54" s="9" t="s">
        <v>34</v>
      </c>
      <c r="G54" s="9" t="s">
        <v>39</v>
      </c>
      <c r="H54" s="27">
        <v>55000000</v>
      </c>
      <c r="I54" s="27">
        <v>55000000</v>
      </c>
      <c r="J54" s="9" t="s">
        <v>35</v>
      </c>
      <c r="K54" s="9" t="s">
        <v>36</v>
      </c>
      <c r="L54" s="27" t="s">
        <v>37</v>
      </c>
    </row>
    <row r="55" spans="2:12" s="21" customFormat="1" ht="65.25" customHeight="1">
      <c r="B55" s="61">
        <v>92121504</v>
      </c>
      <c r="C55" s="32" t="s">
        <v>139</v>
      </c>
      <c r="D55" s="9" t="s">
        <v>32</v>
      </c>
      <c r="E55" s="9" t="s">
        <v>33</v>
      </c>
      <c r="F55" s="9" t="s">
        <v>34</v>
      </c>
      <c r="G55" s="9" t="s">
        <v>39</v>
      </c>
      <c r="H55" s="27">
        <v>25000000</v>
      </c>
      <c r="I55" s="27">
        <v>25000000</v>
      </c>
      <c r="J55" s="9" t="s">
        <v>35</v>
      </c>
      <c r="K55" s="9" t="s">
        <v>36</v>
      </c>
      <c r="L55" s="27" t="s">
        <v>37</v>
      </c>
    </row>
    <row r="56" spans="2:12" s="21" customFormat="1" ht="60" customHeight="1">
      <c r="B56" s="61" t="s">
        <v>108</v>
      </c>
      <c r="C56" s="32" t="s">
        <v>140</v>
      </c>
      <c r="D56" s="9" t="s">
        <v>32</v>
      </c>
      <c r="E56" s="9" t="s">
        <v>33</v>
      </c>
      <c r="F56" s="9" t="s">
        <v>34</v>
      </c>
      <c r="G56" s="9" t="s">
        <v>39</v>
      </c>
      <c r="H56" s="27">
        <v>4000000</v>
      </c>
      <c r="I56" s="27">
        <v>4000000</v>
      </c>
      <c r="J56" s="9" t="s">
        <v>35</v>
      </c>
      <c r="K56" s="9" t="s">
        <v>36</v>
      </c>
      <c r="L56" s="27" t="s">
        <v>37</v>
      </c>
    </row>
    <row r="57" spans="2:12" s="21" customFormat="1" ht="61.5" customHeight="1">
      <c r="B57" s="61">
        <v>81112208</v>
      </c>
      <c r="C57" s="32" t="s">
        <v>141</v>
      </c>
      <c r="D57" s="9" t="s">
        <v>71</v>
      </c>
      <c r="E57" s="9" t="s">
        <v>67</v>
      </c>
      <c r="F57" s="9" t="s">
        <v>34</v>
      </c>
      <c r="G57" s="9" t="s">
        <v>39</v>
      </c>
      <c r="H57" s="27">
        <v>16000000</v>
      </c>
      <c r="I57" s="27">
        <v>16000000</v>
      </c>
      <c r="J57" s="9" t="s">
        <v>35</v>
      </c>
      <c r="K57" s="9" t="s">
        <v>36</v>
      </c>
      <c r="L57" s="27" t="s">
        <v>37</v>
      </c>
    </row>
    <row r="58" spans="2:12" s="21" customFormat="1" ht="60" customHeight="1">
      <c r="B58" s="64">
        <v>78102203</v>
      </c>
      <c r="C58" s="34" t="s">
        <v>56</v>
      </c>
      <c r="D58" s="9" t="s">
        <v>32</v>
      </c>
      <c r="E58" s="9" t="s">
        <v>33</v>
      </c>
      <c r="F58" s="9" t="s">
        <v>34</v>
      </c>
      <c r="G58" s="9" t="s">
        <v>39</v>
      </c>
      <c r="H58" s="27">
        <v>1800000</v>
      </c>
      <c r="I58" s="27">
        <v>1800000</v>
      </c>
      <c r="J58" s="9" t="s">
        <v>35</v>
      </c>
      <c r="K58" s="9" t="s">
        <v>36</v>
      </c>
      <c r="L58" s="27" t="s">
        <v>37</v>
      </c>
    </row>
    <row r="59" spans="2:12" s="21" customFormat="1" ht="59.25" customHeight="1">
      <c r="B59" s="64">
        <v>20102301</v>
      </c>
      <c r="C59" s="44" t="s">
        <v>142</v>
      </c>
      <c r="D59" s="9" t="s">
        <v>32</v>
      </c>
      <c r="E59" s="9" t="s">
        <v>33</v>
      </c>
      <c r="F59" s="9" t="s">
        <v>34</v>
      </c>
      <c r="G59" s="9" t="s">
        <v>39</v>
      </c>
      <c r="H59" s="27">
        <v>8000000</v>
      </c>
      <c r="I59" s="27">
        <f>+H59</f>
        <v>8000000</v>
      </c>
      <c r="J59" s="9" t="s">
        <v>35</v>
      </c>
      <c r="K59" s="9" t="s">
        <v>36</v>
      </c>
      <c r="L59" s="27" t="s">
        <v>37</v>
      </c>
    </row>
    <row r="60" spans="2:12" s="8" customFormat="1" ht="61.5" customHeight="1">
      <c r="B60" s="64" t="s">
        <v>57</v>
      </c>
      <c r="C60" s="32" t="s">
        <v>58</v>
      </c>
      <c r="D60" s="9" t="s">
        <v>71</v>
      </c>
      <c r="E60" s="9" t="s">
        <v>67</v>
      </c>
      <c r="F60" s="9" t="s">
        <v>34</v>
      </c>
      <c r="G60" s="9" t="s">
        <v>39</v>
      </c>
      <c r="H60" s="27">
        <v>18000000</v>
      </c>
      <c r="I60" s="27">
        <v>18000000</v>
      </c>
      <c r="J60" s="9" t="s">
        <v>35</v>
      </c>
      <c r="K60" s="9" t="s">
        <v>36</v>
      </c>
      <c r="L60" s="27" t="s">
        <v>37</v>
      </c>
    </row>
    <row r="61" spans="1:12" s="8" customFormat="1" ht="60" customHeight="1">
      <c r="A61" s="47"/>
      <c r="B61" s="64" t="s">
        <v>116</v>
      </c>
      <c r="C61" s="32" t="s">
        <v>38</v>
      </c>
      <c r="D61" s="9" t="s">
        <v>32</v>
      </c>
      <c r="E61" s="9" t="s">
        <v>33</v>
      </c>
      <c r="F61" s="9" t="s">
        <v>34</v>
      </c>
      <c r="G61" s="9" t="s">
        <v>39</v>
      </c>
      <c r="H61" s="24">
        <v>20000000</v>
      </c>
      <c r="I61" s="16">
        <f>+H61</f>
        <v>20000000</v>
      </c>
      <c r="J61" s="9" t="s">
        <v>35</v>
      </c>
      <c r="K61" s="9" t="s">
        <v>36</v>
      </c>
      <c r="L61" s="27" t="s">
        <v>37</v>
      </c>
    </row>
    <row r="62" spans="1:12" s="8" customFormat="1" ht="62.25" customHeight="1">
      <c r="A62" s="19"/>
      <c r="B62" s="64" t="s">
        <v>59</v>
      </c>
      <c r="C62" s="32" t="s">
        <v>44</v>
      </c>
      <c r="D62" s="9" t="s">
        <v>32</v>
      </c>
      <c r="E62" s="9" t="s">
        <v>33</v>
      </c>
      <c r="F62" s="9" t="s">
        <v>34</v>
      </c>
      <c r="G62" s="9" t="s">
        <v>39</v>
      </c>
      <c r="H62" s="27">
        <v>6000000</v>
      </c>
      <c r="I62" s="27">
        <f>+H62</f>
        <v>6000000</v>
      </c>
      <c r="J62" s="9" t="s">
        <v>35</v>
      </c>
      <c r="K62" s="9" t="s">
        <v>36</v>
      </c>
      <c r="L62" s="27" t="s">
        <v>37</v>
      </c>
    </row>
    <row r="63" spans="2:12" s="8" customFormat="1" ht="61.5" customHeight="1">
      <c r="B63" s="61">
        <v>83111603</v>
      </c>
      <c r="C63" s="35" t="s">
        <v>93</v>
      </c>
      <c r="D63" s="9" t="s">
        <v>32</v>
      </c>
      <c r="E63" s="9" t="s">
        <v>33</v>
      </c>
      <c r="F63" s="9" t="s">
        <v>34</v>
      </c>
      <c r="G63" s="9" t="s">
        <v>39</v>
      </c>
      <c r="H63" s="24">
        <v>8500000</v>
      </c>
      <c r="I63" s="16">
        <v>8500000</v>
      </c>
      <c r="J63" s="9" t="s">
        <v>35</v>
      </c>
      <c r="K63" s="9" t="s">
        <v>36</v>
      </c>
      <c r="L63" s="27" t="s">
        <v>37</v>
      </c>
    </row>
    <row r="64" spans="2:12" s="8" customFormat="1" ht="57" customHeight="1">
      <c r="B64" s="62" t="s">
        <v>100</v>
      </c>
      <c r="C64" s="32" t="s">
        <v>45</v>
      </c>
      <c r="D64" s="9" t="s">
        <v>32</v>
      </c>
      <c r="E64" s="9" t="s">
        <v>33</v>
      </c>
      <c r="F64" s="9" t="s">
        <v>34</v>
      </c>
      <c r="G64" s="9" t="s">
        <v>39</v>
      </c>
      <c r="H64" s="31">
        <f>107700000-8500000</f>
        <v>99200000</v>
      </c>
      <c r="I64" s="27">
        <f>+H64</f>
        <v>99200000</v>
      </c>
      <c r="J64" s="9" t="s">
        <v>35</v>
      </c>
      <c r="K64" s="9" t="s">
        <v>36</v>
      </c>
      <c r="L64" s="27" t="s">
        <v>37</v>
      </c>
    </row>
    <row r="65" spans="2:12" s="8" customFormat="1" ht="59.25" customHeight="1">
      <c r="B65" s="68" t="s">
        <v>143</v>
      </c>
      <c r="C65" s="28" t="s">
        <v>41</v>
      </c>
      <c r="D65" s="9" t="s">
        <v>32</v>
      </c>
      <c r="E65" s="9" t="s">
        <v>33</v>
      </c>
      <c r="F65" s="9" t="s">
        <v>34</v>
      </c>
      <c r="G65" s="9" t="s">
        <v>39</v>
      </c>
      <c r="H65" s="27">
        <v>34100000</v>
      </c>
      <c r="I65" s="27">
        <f>+H65</f>
        <v>34100000</v>
      </c>
      <c r="J65" s="9" t="s">
        <v>35</v>
      </c>
      <c r="K65" s="9" t="s">
        <v>36</v>
      </c>
      <c r="L65" s="27" t="s">
        <v>37</v>
      </c>
    </row>
    <row r="66" spans="1:12" s="8" customFormat="1" ht="59.25" customHeight="1">
      <c r="A66" s="45"/>
      <c r="B66" s="61">
        <v>80131501</v>
      </c>
      <c r="C66" s="36" t="s">
        <v>31</v>
      </c>
      <c r="D66" s="9" t="s">
        <v>32</v>
      </c>
      <c r="E66" s="9" t="s">
        <v>33</v>
      </c>
      <c r="F66" s="9" t="s">
        <v>34</v>
      </c>
      <c r="G66" s="9" t="s">
        <v>94</v>
      </c>
      <c r="H66" s="17">
        <f>279312596+33000000</f>
        <v>312312596</v>
      </c>
      <c r="I66" s="16">
        <f>+H66</f>
        <v>312312596</v>
      </c>
      <c r="J66" s="9" t="s">
        <v>35</v>
      </c>
      <c r="K66" s="9" t="s">
        <v>36</v>
      </c>
      <c r="L66" s="27" t="s">
        <v>37</v>
      </c>
    </row>
    <row r="67" spans="2:12" s="8" customFormat="1" ht="55.5" customHeight="1">
      <c r="B67" s="63">
        <v>80111600</v>
      </c>
      <c r="C67" s="36" t="s">
        <v>40</v>
      </c>
      <c r="D67" s="9" t="s">
        <v>32</v>
      </c>
      <c r="E67" s="9" t="s">
        <v>33</v>
      </c>
      <c r="F67" s="9" t="s">
        <v>34</v>
      </c>
      <c r="G67" s="9" t="s">
        <v>95</v>
      </c>
      <c r="H67" s="24">
        <f>857069000+20800000+2183035</f>
        <v>880052035</v>
      </c>
      <c r="I67" s="16">
        <f>+H67</f>
        <v>880052035</v>
      </c>
      <c r="J67" s="9" t="s">
        <v>35</v>
      </c>
      <c r="K67" s="9" t="s">
        <v>36</v>
      </c>
      <c r="L67" s="27" t="s">
        <v>37</v>
      </c>
    </row>
    <row r="68" spans="2:12" s="8" customFormat="1" ht="60">
      <c r="B68" s="69">
        <v>78111502</v>
      </c>
      <c r="C68" s="10" t="s">
        <v>42</v>
      </c>
      <c r="D68" s="9" t="s">
        <v>32</v>
      </c>
      <c r="E68" s="9" t="s">
        <v>33</v>
      </c>
      <c r="F68" s="9" t="s">
        <v>34</v>
      </c>
      <c r="G68" s="9" t="s">
        <v>39</v>
      </c>
      <c r="H68" s="17">
        <v>48000000</v>
      </c>
      <c r="I68" s="16">
        <f>+H68</f>
        <v>48000000</v>
      </c>
      <c r="J68" s="9" t="s">
        <v>35</v>
      </c>
      <c r="K68" s="9" t="s">
        <v>36</v>
      </c>
      <c r="L68" s="27" t="s">
        <v>37</v>
      </c>
    </row>
    <row r="69" spans="2:12" s="8" customFormat="1" ht="60">
      <c r="B69" s="61">
        <v>86101710</v>
      </c>
      <c r="C69" s="36" t="s">
        <v>96</v>
      </c>
      <c r="D69" s="9" t="s">
        <v>71</v>
      </c>
      <c r="E69" s="9" t="s">
        <v>67</v>
      </c>
      <c r="F69" s="9" t="s">
        <v>34</v>
      </c>
      <c r="G69" s="9" t="s">
        <v>39</v>
      </c>
      <c r="H69" s="24">
        <v>30000000</v>
      </c>
      <c r="I69" s="16">
        <v>30000000</v>
      </c>
      <c r="J69" s="9" t="s">
        <v>35</v>
      </c>
      <c r="K69" s="9" t="s">
        <v>36</v>
      </c>
      <c r="L69" s="27" t="s">
        <v>37</v>
      </c>
    </row>
    <row r="70" spans="2:12" s="8" customFormat="1" ht="60">
      <c r="B70" s="81">
        <v>90111502</v>
      </c>
      <c r="C70" s="10" t="s">
        <v>144</v>
      </c>
      <c r="D70" s="9" t="s">
        <v>71</v>
      </c>
      <c r="E70" s="9" t="s">
        <v>67</v>
      </c>
      <c r="F70" s="23" t="s">
        <v>74</v>
      </c>
      <c r="G70" s="9" t="s">
        <v>39</v>
      </c>
      <c r="H70" s="17">
        <v>5000000</v>
      </c>
      <c r="I70" s="16">
        <f>+H70</f>
        <v>5000000</v>
      </c>
      <c r="J70" s="9" t="s">
        <v>35</v>
      </c>
      <c r="K70" s="9" t="s">
        <v>36</v>
      </c>
      <c r="L70" s="27" t="s">
        <v>37</v>
      </c>
    </row>
    <row r="71" spans="2:12" s="8" customFormat="1" ht="60">
      <c r="B71" s="80">
        <v>90111502</v>
      </c>
      <c r="C71" s="10" t="s">
        <v>145</v>
      </c>
      <c r="D71" s="9" t="s">
        <v>71</v>
      </c>
      <c r="E71" s="9" t="s">
        <v>67</v>
      </c>
      <c r="F71" s="23" t="s">
        <v>74</v>
      </c>
      <c r="G71" s="9" t="s">
        <v>39</v>
      </c>
      <c r="H71" s="17">
        <v>5000000</v>
      </c>
      <c r="I71" s="16">
        <f>+H71</f>
        <v>5000000</v>
      </c>
      <c r="J71" s="9" t="s">
        <v>35</v>
      </c>
      <c r="K71" s="9" t="s">
        <v>36</v>
      </c>
      <c r="L71" s="27" t="s">
        <v>37</v>
      </c>
    </row>
    <row r="72" spans="2:12" s="8" customFormat="1" ht="61.5" customHeight="1">
      <c r="B72" s="62" t="s">
        <v>110</v>
      </c>
      <c r="C72" s="10" t="s">
        <v>97</v>
      </c>
      <c r="D72" s="9" t="s">
        <v>71</v>
      </c>
      <c r="E72" s="9" t="s">
        <v>67</v>
      </c>
      <c r="F72" s="23" t="s">
        <v>74</v>
      </c>
      <c r="G72" s="9" t="s">
        <v>39</v>
      </c>
      <c r="H72" s="17">
        <v>14000000</v>
      </c>
      <c r="I72" s="16">
        <v>14000000</v>
      </c>
      <c r="J72" s="9" t="s">
        <v>35</v>
      </c>
      <c r="K72" s="9" t="s">
        <v>36</v>
      </c>
      <c r="L72" s="27" t="s">
        <v>37</v>
      </c>
    </row>
    <row r="73" spans="1:12" s="8" customFormat="1" ht="60" customHeight="1">
      <c r="A73" s="91"/>
      <c r="B73" s="62" t="s">
        <v>120</v>
      </c>
      <c r="C73" s="10" t="s">
        <v>76</v>
      </c>
      <c r="D73" s="9" t="s">
        <v>32</v>
      </c>
      <c r="E73" s="9" t="s">
        <v>33</v>
      </c>
      <c r="F73" s="9" t="s">
        <v>34</v>
      </c>
      <c r="G73" s="9" t="s">
        <v>39</v>
      </c>
      <c r="H73" s="17">
        <v>74800000</v>
      </c>
      <c r="I73" s="16">
        <f>+H73</f>
        <v>74800000</v>
      </c>
      <c r="J73" s="9" t="s">
        <v>35</v>
      </c>
      <c r="K73" s="9" t="s">
        <v>36</v>
      </c>
      <c r="L73" s="27" t="s">
        <v>37</v>
      </c>
    </row>
    <row r="74" spans="1:12" s="8" customFormat="1" ht="75">
      <c r="A74" s="92"/>
      <c r="B74" s="62" t="s">
        <v>60</v>
      </c>
      <c r="C74" s="37" t="s">
        <v>61</v>
      </c>
      <c r="D74" s="41">
        <v>41974</v>
      </c>
      <c r="E74" s="9" t="s">
        <v>62</v>
      </c>
      <c r="F74" s="9" t="s">
        <v>63</v>
      </c>
      <c r="G74" s="9" t="s">
        <v>77</v>
      </c>
      <c r="H74" s="26">
        <v>7092796161</v>
      </c>
      <c r="I74" s="27">
        <v>1220000000</v>
      </c>
      <c r="J74" s="9" t="s">
        <v>64</v>
      </c>
      <c r="K74" s="9" t="s">
        <v>65</v>
      </c>
      <c r="L74" s="27" t="s">
        <v>37</v>
      </c>
    </row>
    <row r="75" spans="2:12" s="8" customFormat="1" ht="60">
      <c r="B75" s="62" t="s">
        <v>146</v>
      </c>
      <c r="C75" s="37" t="s">
        <v>78</v>
      </c>
      <c r="D75" s="41">
        <v>41974</v>
      </c>
      <c r="E75" s="9" t="s">
        <v>62</v>
      </c>
      <c r="F75" s="9" t="s">
        <v>79</v>
      </c>
      <c r="G75" s="9" t="s">
        <v>77</v>
      </c>
      <c r="H75" s="26">
        <v>363305000</v>
      </c>
      <c r="I75" s="27">
        <v>100000000</v>
      </c>
      <c r="J75" s="9" t="s">
        <v>64</v>
      </c>
      <c r="K75" s="9" t="s">
        <v>65</v>
      </c>
      <c r="L75" s="27" t="s">
        <v>37</v>
      </c>
    </row>
    <row r="76" spans="2:12" s="8" customFormat="1" ht="15">
      <c r="B76" s="56"/>
      <c r="G76" s="19"/>
      <c r="H76" s="20"/>
      <c r="I76" s="20"/>
      <c r="J76" s="19"/>
      <c r="K76" s="19"/>
      <c r="L76" s="39"/>
    </row>
    <row r="77" spans="2:11" s="8" customFormat="1" ht="15">
      <c r="B77" s="57" t="s">
        <v>21</v>
      </c>
      <c r="C77" s="40"/>
      <c r="D77" s="40"/>
      <c r="G77" s="19"/>
      <c r="H77" s="20"/>
      <c r="I77" s="19"/>
      <c r="J77" s="19"/>
      <c r="K77" s="19"/>
    </row>
    <row r="79" ht="15.75" thickBot="1"/>
    <row r="80" spans="2:4" ht="45">
      <c r="B80" s="76" t="s">
        <v>6</v>
      </c>
      <c r="C80" s="79" t="s">
        <v>22</v>
      </c>
      <c r="D80" s="75" t="s">
        <v>14</v>
      </c>
    </row>
    <row r="81" spans="2:4" ht="86.25" customHeight="1">
      <c r="B81" s="38" t="s">
        <v>72</v>
      </c>
      <c r="C81" s="70" t="s">
        <v>149</v>
      </c>
      <c r="D81" s="27" t="s">
        <v>37</v>
      </c>
    </row>
    <row r="82" spans="2:4" ht="15">
      <c r="B82" s="72"/>
      <c r="C82" s="71"/>
      <c r="D82" s="73"/>
    </row>
    <row r="83" spans="2:4" ht="15">
      <c r="B83" s="72"/>
      <c r="C83" s="71"/>
      <c r="D83" s="73"/>
    </row>
    <row r="84" spans="2:4" ht="15">
      <c r="B84" s="72"/>
      <c r="C84" s="71"/>
      <c r="D84" s="73"/>
    </row>
    <row r="85" spans="2:4" ht="15.75" thickBot="1">
      <c r="B85" s="77"/>
      <c r="C85" s="78"/>
      <c r="D85" s="74"/>
    </row>
  </sheetData>
  <sheetProtection/>
  <mergeCells count="3">
    <mergeCell ref="F5:I9"/>
    <mergeCell ref="F11:I15"/>
    <mergeCell ref="A73:A74"/>
  </mergeCells>
  <hyperlinks>
    <hyperlink ref="C8" r:id="rId1" display="www.intenalco.edu.co"/>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2:L85"/>
  <sheetViews>
    <sheetView zoomScalePageLayoutView="80" workbookViewId="0" topLeftCell="A69">
      <selection activeCell="C45" sqref="C45"/>
    </sheetView>
  </sheetViews>
  <sheetFormatPr defaultColWidth="10.8515625" defaultRowHeight="15"/>
  <cols>
    <col min="1" max="1" width="10.8515625" style="8" customWidth="1"/>
    <col min="2" max="2" width="29.28125" style="58" customWidth="1"/>
    <col min="3" max="3" width="66.421875" style="1" customWidth="1"/>
    <col min="4" max="5" width="15.140625" style="1" customWidth="1"/>
    <col min="6" max="6" width="18.57421875" style="1" customWidth="1"/>
    <col min="7" max="7" width="13.8515625" style="11" customWidth="1"/>
    <col min="8" max="8" width="21.28125" style="18" customWidth="1"/>
    <col min="9" max="9" width="20.57421875" style="11" customWidth="1"/>
    <col min="10" max="10" width="16.140625" style="11" bestFit="1" customWidth="1"/>
    <col min="11" max="11" width="16.7109375" style="11" customWidth="1"/>
    <col min="12" max="12" width="47.140625" style="1" customWidth="1"/>
    <col min="13" max="13" width="14.00390625" style="1" customWidth="1"/>
    <col min="14" max="14" width="42.421875" style="1" customWidth="1"/>
    <col min="15" max="16384" width="10.8515625" style="1" customWidth="1"/>
  </cols>
  <sheetData>
    <row r="2" ht="15">
      <c r="B2" s="50" t="s">
        <v>20</v>
      </c>
    </row>
    <row r="3" ht="15">
      <c r="B3" s="50"/>
    </row>
    <row r="4" ht="15.75" thickBot="1">
      <c r="B4" s="50" t="s">
        <v>0</v>
      </c>
    </row>
    <row r="5" spans="2:9" ht="15">
      <c r="B5" s="51" t="s">
        <v>1</v>
      </c>
      <c r="C5" s="3" t="s">
        <v>80</v>
      </c>
      <c r="F5" s="82" t="s">
        <v>27</v>
      </c>
      <c r="G5" s="83"/>
      <c r="H5" s="83"/>
      <c r="I5" s="84"/>
    </row>
    <row r="6" spans="2:9" ht="15">
      <c r="B6" s="52" t="s">
        <v>2</v>
      </c>
      <c r="C6" s="73" t="s">
        <v>29</v>
      </c>
      <c r="F6" s="85"/>
      <c r="G6" s="86"/>
      <c r="H6" s="86"/>
      <c r="I6" s="87"/>
    </row>
    <row r="7" spans="2:9" ht="15">
      <c r="B7" s="52" t="s">
        <v>3</v>
      </c>
      <c r="C7" s="4">
        <v>4857046</v>
      </c>
      <c r="F7" s="85"/>
      <c r="G7" s="86"/>
      <c r="H7" s="86"/>
      <c r="I7" s="87"/>
    </row>
    <row r="8" spans="2:9" ht="15">
      <c r="B8" s="52" t="s">
        <v>16</v>
      </c>
      <c r="C8" s="5" t="s">
        <v>30</v>
      </c>
      <c r="F8" s="85"/>
      <c r="G8" s="86"/>
      <c r="H8" s="86"/>
      <c r="I8" s="87"/>
    </row>
    <row r="9" spans="2:9" ht="90">
      <c r="B9" s="53" t="s">
        <v>19</v>
      </c>
      <c r="C9" s="42" t="s">
        <v>73</v>
      </c>
      <c r="F9" s="88"/>
      <c r="G9" s="89"/>
      <c r="H9" s="89"/>
      <c r="I9" s="90"/>
    </row>
    <row r="10" spans="2:9" ht="177" customHeight="1">
      <c r="B10" s="53" t="s">
        <v>4</v>
      </c>
      <c r="C10" s="42" t="s">
        <v>81</v>
      </c>
      <c r="F10" s="8"/>
      <c r="G10" s="19"/>
      <c r="H10" s="20"/>
      <c r="I10" s="19"/>
    </row>
    <row r="11" spans="2:9" ht="60">
      <c r="B11" s="53" t="s">
        <v>5</v>
      </c>
      <c r="C11" s="73" t="s">
        <v>75</v>
      </c>
      <c r="F11" s="82" t="s">
        <v>26</v>
      </c>
      <c r="G11" s="83"/>
      <c r="H11" s="83"/>
      <c r="I11" s="84"/>
    </row>
    <row r="12" spans="2:9" ht="21" customHeight="1">
      <c r="B12" s="52" t="s">
        <v>23</v>
      </c>
      <c r="C12" s="43">
        <f>+I76</f>
        <v>0</v>
      </c>
      <c r="F12" s="85"/>
      <c r="G12" s="86"/>
      <c r="H12" s="86"/>
      <c r="I12" s="87"/>
    </row>
    <row r="13" spans="2:9" ht="24.75">
      <c r="B13" s="52" t="s">
        <v>24</v>
      </c>
      <c r="C13" s="7">
        <v>180480000</v>
      </c>
      <c r="F13" s="85"/>
      <c r="G13" s="86"/>
      <c r="H13" s="86"/>
      <c r="I13" s="87"/>
    </row>
    <row r="14" spans="2:9" ht="24.75">
      <c r="B14" s="52" t="s">
        <v>25</v>
      </c>
      <c r="C14" s="7">
        <v>18048000</v>
      </c>
      <c r="F14" s="85"/>
      <c r="G14" s="86"/>
      <c r="H14" s="86"/>
      <c r="I14" s="87"/>
    </row>
    <row r="15" spans="2:9" ht="25.5" thickBot="1">
      <c r="B15" s="54" t="s">
        <v>18</v>
      </c>
      <c r="C15" s="6" t="s">
        <v>147</v>
      </c>
      <c r="F15" s="88"/>
      <c r="G15" s="89"/>
      <c r="H15" s="89"/>
      <c r="I15" s="90"/>
    </row>
    <row r="17" ht="15.75" thickBot="1">
      <c r="B17" s="50" t="s">
        <v>15</v>
      </c>
    </row>
    <row r="18" spans="1:12" s="11" customFormat="1" ht="75" customHeight="1">
      <c r="A18" s="19"/>
      <c r="B18" s="55" t="s">
        <v>28</v>
      </c>
      <c r="C18" s="12" t="s">
        <v>6</v>
      </c>
      <c r="D18" s="12" t="s">
        <v>17</v>
      </c>
      <c r="E18" s="12" t="s">
        <v>7</v>
      </c>
      <c r="F18" s="12" t="s">
        <v>8</v>
      </c>
      <c r="G18" s="12" t="s">
        <v>9</v>
      </c>
      <c r="H18" s="15" t="s">
        <v>10</v>
      </c>
      <c r="I18" s="12" t="s">
        <v>11</v>
      </c>
      <c r="J18" s="12" t="s">
        <v>12</v>
      </c>
      <c r="K18" s="12" t="s">
        <v>13</v>
      </c>
      <c r="L18" s="13" t="s">
        <v>14</v>
      </c>
    </row>
    <row r="19" spans="2:12" s="14" customFormat="1" ht="66.75" customHeight="1">
      <c r="B19" s="59" t="s">
        <v>106</v>
      </c>
      <c r="C19" s="25" t="s">
        <v>82</v>
      </c>
      <c r="D19" s="23" t="s">
        <v>46</v>
      </c>
      <c r="E19" s="23" t="s">
        <v>53</v>
      </c>
      <c r="F19" s="23" t="s">
        <v>74</v>
      </c>
      <c r="G19" s="23" t="s">
        <v>39</v>
      </c>
      <c r="H19" s="24">
        <v>10000000</v>
      </c>
      <c r="I19" s="24">
        <v>10000000</v>
      </c>
      <c r="J19" s="23" t="s">
        <v>35</v>
      </c>
      <c r="K19" s="23" t="s">
        <v>36</v>
      </c>
      <c r="L19" s="27" t="s">
        <v>37</v>
      </c>
    </row>
    <row r="20" spans="2:12" s="14" customFormat="1" ht="64.5" customHeight="1">
      <c r="B20" s="60" t="s">
        <v>109</v>
      </c>
      <c r="C20" s="25" t="s">
        <v>83</v>
      </c>
      <c r="D20" s="23" t="s">
        <v>66</v>
      </c>
      <c r="E20" s="23" t="s">
        <v>67</v>
      </c>
      <c r="F20" s="23" t="s">
        <v>74</v>
      </c>
      <c r="G20" s="23" t="s">
        <v>39</v>
      </c>
      <c r="H20" s="24">
        <v>8000000</v>
      </c>
      <c r="I20" s="24">
        <f>+H20</f>
        <v>8000000</v>
      </c>
      <c r="J20" s="23" t="s">
        <v>35</v>
      </c>
      <c r="K20" s="23" t="s">
        <v>36</v>
      </c>
      <c r="L20" s="27" t="s">
        <v>37</v>
      </c>
    </row>
    <row r="21" spans="2:12" s="21" customFormat="1" ht="60" customHeight="1">
      <c r="B21" s="60">
        <v>43211508</v>
      </c>
      <c r="C21" s="10" t="s">
        <v>123</v>
      </c>
      <c r="D21" s="9" t="s">
        <v>66</v>
      </c>
      <c r="E21" s="9" t="s">
        <v>67</v>
      </c>
      <c r="F21" s="23" t="s">
        <v>74</v>
      </c>
      <c r="G21" s="9" t="s">
        <v>39</v>
      </c>
      <c r="H21" s="26">
        <v>6000000</v>
      </c>
      <c r="I21" s="27">
        <f>+H21</f>
        <v>6000000</v>
      </c>
      <c r="J21" s="9" t="s">
        <v>47</v>
      </c>
      <c r="K21" s="9" t="s">
        <v>36</v>
      </c>
      <c r="L21" s="27" t="s">
        <v>37</v>
      </c>
    </row>
    <row r="22" spans="2:12" s="21" customFormat="1" ht="61.5" customHeight="1">
      <c r="B22" s="61">
        <v>43211507</v>
      </c>
      <c r="C22" s="10" t="s">
        <v>122</v>
      </c>
      <c r="D22" s="9" t="s">
        <v>66</v>
      </c>
      <c r="E22" s="9" t="s">
        <v>67</v>
      </c>
      <c r="F22" s="23" t="s">
        <v>74</v>
      </c>
      <c r="G22" s="9" t="s">
        <v>39</v>
      </c>
      <c r="H22" s="26">
        <v>9000000</v>
      </c>
      <c r="I22" s="27">
        <f>+H22</f>
        <v>9000000</v>
      </c>
      <c r="J22" s="9" t="s">
        <v>47</v>
      </c>
      <c r="K22" s="9" t="s">
        <v>36</v>
      </c>
      <c r="L22" s="27" t="s">
        <v>37</v>
      </c>
    </row>
    <row r="23" spans="2:12" s="8" customFormat="1" ht="63.75" customHeight="1">
      <c r="B23" s="62" t="s">
        <v>98</v>
      </c>
      <c r="C23" s="10" t="s">
        <v>43</v>
      </c>
      <c r="D23" s="9" t="s">
        <v>32</v>
      </c>
      <c r="E23" s="9" t="s">
        <v>33</v>
      </c>
      <c r="F23" s="9" t="s">
        <v>34</v>
      </c>
      <c r="G23" s="9" t="s">
        <v>39</v>
      </c>
      <c r="H23" s="26">
        <v>21000000</v>
      </c>
      <c r="I23" s="27">
        <f>+H23</f>
        <v>21000000</v>
      </c>
      <c r="J23" s="9" t="s">
        <v>35</v>
      </c>
      <c r="K23" s="9" t="s">
        <v>36</v>
      </c>
      <c r="L23" s="27" t="s">
        <v>37</v>
      </c>
    </row>
    <row r="24" spans="2:12" s="8" customFormat="1" ht="61.5" customHeight="1">
      <c r="B24" s="60">
        <v>43231506</v>
      </c>
      <c r="C24" s="10" t="s">
        <v>84</v>
      </c>
      <c r="D24" s="9" t="s">
        <v>48</v>
      </c>
      <c r="E24" s="9" t="s">
        <v>49</v>
      </c>
      <c r="F24" s="23" t="s">
        <v>74</v>
      </c>
      <c r="G24" s="9" t="s">
        <v>39</v>
      </c>
      <c r="H24" s="26">
        <v>11000000</v>
      </c>
      <c r="I24" s="27">
        <v>11000000</v>
      </c>
      <c r="J24" s="9" t="s">
        <v>35</v>
      </c>
      <c r="K24" s="9" t="s">
        <v>36</v>
      </c>
      <c r="L24" s="27" t="s">
        <v>37</v>
      </c>
    </row>
    <row r="25" spans="2:12" s="8" customFormat="1" ht="64.5" customHeight="1">
      <c r="B25" s="63">
        <v>43232107</v>
      </c>
      <c r="C25" s="10" t="s">
        <v>124</v>
      </c>
      <c r="D25" s="9" t="s">
        <v>66</v>
      </c>
      <c r="E25" s="9" t="s">
        <v>53</v>
      </c>
      <c r="F25" s="23" t="s">
        <v>74</v>
      </c>
      <c r="G25" s="9" t="s">
        <v>39</v>
      </c>
      <c r="H25" s="26">
        <v>11522000</v>
      </c>
      <c r="I25" s="27">
        <f aca="true" t="shared" si="0" ref="I25:I41">+H25</f>
        <v>11522000</v>
      </c>
      <c r="J25" s="9" t="s">
        <v>35</v>
      </c>
      <c r="K25" s="9" t="s">
        <v>36</v>
      </c>
      <c r="L25" s="27" t="s">
        <v>37</v>
      </c>
    </row>
    <row r="26" spans="2:12" s="8" customFormat="1" ht="66" customHeight="1">
      <c r="B26" s="64" t="s">
        <v>121</v>
      </c>
      <c r="C26" s="10" t="s">
        <v>85</v>
      </c>
      <c r="D26" s="9" t="s">
        <v>66</v>
      </c>
      <c r="E26" s="9" t="s">
        <v>67</v>
      </c>
      <c r="F26" s="23" t="s">
        <v>74</v>
      </c>
      <c r="G26" s="9" t="s">
        <v>39</v>
      </c>
      <c r="H26" s="26">
        <v>5000000</v>
      </c>
      <c r="I26" s="27">
        <f t="shared" si="0"/>
        <v>5000000</v>
      </c>
      <c r="J26" s="9" t="s">
        <v>35</v>
      </c>
      <c r="K26" s="9" t="s">
        <v>36</v>
      </c>
      <c r="L26" s="27" t="s">
        <v>37</v>
      </c>
    </row>
    <row r="27" spans="2:12" s="8" customFormat="1" ht="65.25" customHeight="1">
      <c r="B27" s="60">
        <v>42192207</v>
      </c>
      <c r="C27" s="10" t="s">
        <v>68</v>
      </c>
      <c r="D27" s="9" t="s">
        <v>66</v>
      </c>
      <c r="E27" s="9" t="s">
        <v>67</v>
      </c>
      <c r="F27" s="23" t="s">
        <v>74</v>
      </c>
      <c r="G27" s="9" t="s">
        <v>39</v>
      </c>
      <c r="H27" s="26">
        <v>4000000</v>
      </c>
      <c r="I27" s="27">
        <f t="shared" si="0"/>
        <v>4000000</v>
      </c>
      <c r="J27" s="9" t="s">
        <v>35</v>
      </c>
      <c r="K27" s="9" t="s">
        <v>36</v>
      </c>
      <c r="L27" s="27" t="s">
        <v>37</v>
      </c>
    </row>
    <row r="28" spans="2:12" s="8" customFormat="1" ht="61.5" customHeight="1">
      <c r="B28" s="59">
        <v>42281508</v>
      </c>
      <c r="C28" s="10" t="s">
        <v>99</v>
      </c>
      <c r="D28" s="9" t="s">
        <v>66</v>
      </c>
      <c r="E28" s="9" t="s">
        <v>67</v>
      </c>
      <c r="F28" s="23" t="s">
        <v>74</v>
      </c>
      <c r="G28" s="9" t="s">
        <v>39</v>
      </c>
      <c r="H28" s="26">
        <v>3800000</v>
      </c>
      <c r="I28" s="27">
        <f t="shared" si="0"/>
        <v>3800000</v>
      </c>
      <c r="J28" s="9" t="s">
        <v>35</v>
      </c>
      <c r="K28" s="9" t="s">
        <v>36</v>
      </c>
      <c r="L28" s="27" t="s">
        <v>37</v>
      </c>
    </row>
    <row r="29" spans="2:12" s="8" customFormat="1" ht="60" customHeight="1">
      <c r="B29" s="60" t="s">
        <v>117</v>
      </c>
      <c r="C29" s="10" t="s">
        <v>125</v>
      </c>
      <c r="D29" s="9" t="s">
        <v>66</v>
      </c>
      <c r="E29" s="9" t="s">
        <v>67</v>
      </c>
      <c r="F29" s="23" t="s">
        <v>74</v>
      </c>
      <c r="G29" s="9" t="s">
        <v>39</v>
      </c>
      <c r="H29" s="26">
        <v>15000000</v>
      </c>
      <c r="I29" s="27">
        <f t="shared" si="0"/>
        <v>15000000</v>
      </c>
      <c r="J29" s="9" t="s">
        <v>35</v>
      </c>
      <c r="K29" s="9" t="s">
        <v>36</v>
      </c>
      <c r="L29" s="27" t="s">
        <v>37</v>
      </c>
    </row>
    <row r="30" spans="2:12" s="8" customFormat="1" ht="64.5" customHeight="1">
      <c r="B30" s="61">
        <v>43212107</v>
      </c>
      <c r="C30" s="10" t="s">
        <v>86</v>
      </c>
      <c r="D30" s="9" t="s">
        <v>66</v>
      </c>
      <c r="E30" s="9" t="s">
        <v>67</v>
      </c>
      <c r="F30" s="23" t="s">
        <v>74</v>
      </c>
      <c r="G30" s="9" t="s">
        <v>39</v>
      </c>
      <c r="H30" s="26">
        <v>9000000</v>
      </c>
      <c r="I30" s="27">
        <f t="shared" si="0"/>
        <v>9000000</v>
      </c>
      <c r="J30" s="9" t="s">
        <v>35</v>
      </c>
      <c r="K30" s="9" t="s">
        <v>36</v>
      </c>
      <c r="L30" s="27" t="s">
        <v>37</v>
      </c>
    </row>
    <row r="31" spans="2:12" s="8" customFormat="1" ht="60" customHeight="1">
      <c r="B31" s="62">
        <v>45121504</v>
      </c>
      <c r="C31" s="10" t="s">
        <v>126</v>
      </c>
      <c r="D31" s="9" t="s">
        <v>66</v>
      </c>
      <c r="E31" s="9" t="s">
        <v>67</v>
      </c>
      <c r="F31" s="23" t="s">
        <v>74</v>
      </c>
      <c r="G31" s="9" t="s">
        <v>39</v>
      </c>
      <c r="H31" s="26">
        <v>2400000</v>
      </c>
      <c r="I31" s="27">
        <f t="shared" si="0"/>
        <v>2400000</v>
      </c>
      <c r="J31" s="9" t="s">
        <v>35</v>
      </c>
      <c r="K31" s="9" t="s">
        <v>36</v>
      </c>
      <c r="L31" s="27" t="s">
        <v>37</v>
      </c>
    </row>
    <row r="32" spans="2:12" s="8" customFormat="1" ht="57.75" customHeight="1">
      <c r="B32" s="61">
        <v>43211711</v>
      </c>
      <c r="C32" s="10" t="s">
        <v>127</v>
      </c>
      <c r="D32" s="9" t="s">
        <v>48</v>
      </c>
      <c r="E32" s="9" t="s">
        <v>69</v>
      </c>
      <c r="F32" s="23" t="s">
        <v>74</v>
      </c>
      <c r="G32" s="9" t="s">
        <v>39</v>
      </c>
      <c r="H32" s="26">
        <v>1500000</v>
      </c>
      <c r="I32" s="27">
        <f t="shared" si="0"/>
        <v>1500000</v>
      </c>
      <c r="J32" s="9" t="s">
        <v>35</v>
      </c>
      <c r="K32" s="9" t="s">
        <v>36</v>
      </c>
      <c r="L32" s="27" t="s">
        <v>37</v>
      </c>
    </row>
    <row r="33" spans="2:12" s="8" customFormat="1" ht="61.5" customHeight="1">
      <c r="B33" s="60">
        <v>20101810</v>
      </c>
      <c r="C33" s="10" t="s">
        <v>128</v>
      </c>
      <c r="D33" s="9" t="s">
        <v>66</v>
      </c>
      <c r="E33" s="9" t="s">
        <v>67</v>
      </c>
      <c r="F33" s="23" t="s">
        <v>74</v>
      </c>
      <c r="G33" s="9" t="s">
        <v>39</v>
      </c>
      <c r="H33" s="26">
        <v>1800000</v>
      </c>
      <c r="I33" s="27">
        <f t="shared" si="0"/>
        <v>1800000</v>
      </c>
      <c r="J33" s="9" t="s">
        <v>35</v>
      </c>
      <c r="K33" s="9" t="s">
        <v>36</v>
      </c>
      <c r="L33" s="27" t="s">
        <v>37</v>
      </c>
    </row>
    <row r="34" spans="2:12" s="8" customFormat="1" ht="63.75" customHeight="1">
      <c r="B34" s="61">
        <v>40101701</v>
      </c>
      <c r="C34" s="10" t="s">
        <v>129</v>
      </c>
      <c r="D34" s="9" t="s">
        <v>66</v>
      </c>
      <c r="E34" s="9" t="s">
        <v>67</v>
      </c>
      <c r="F34" s="23" t="s">
        <v>74</v>
      </c>
      <c r="G34" s="9" t="s">
        <v>39</v>
      </c>
      <c r="H34" s="26">
        <v>5000000</v>
      </c>
      <c r="I34" s="27">
        <f t="shared" si="0"/>
        <v>5000000</v>
      </c>
      <c r="J34" s="9" t="s">
        <v>35</v>
      </c>
      <c r="K34" s="9" t="s">
        <v>36</v>
      </c>
      <c r="L34" s="27" t="s">
        <v>37</v>
      </c>
    </row>
    <row r="35" spans="2:12" s="8" customFormat="1" ht="60.75" customHeight="1">
      <c r="B35" s="65">
        <v>43211718</v>
      </c>
      <c r="C35" s="10" t="s">
        <v>130</v>
      </c>
      <c r="D35" s="9" t="s">
        <v>66</v>
      </c>
      <c r="E35" s="9" t="s">
        <v>67</v>
      </c>
      <c r="F35" s="23" t="s">
        <v>74</v>
      </c>
      <c r="G35" s="9" t="s">
        <v>39</v>
      </c>
      <c r="H35" s="26">
        <v>6000000</v>
      </c>
      <c r="I35" s="27">
        <f t="shared" si="0"/>
        <v>6000000</v>
      </c>
      <c r="J35" s="9" t="s">
        <v>35</v>
      </c>
      <c r="K35" s="9" t="s">
        <v>36</v>
      </c>
      <c r="L35" s="27" t="s">
        <v>37</v>
      </c>
    </row>
    <row r="36" spans="2:12" s="8" customFormat="1" ht="62.25" customHeight="1">
      <c r="B36" s="60">
        <v>46171622</v>
      </c>
      <c r="C36" s="10" t="s">
        <v>131</v>
      </c>
      <c r="D36" s="9" t="s">
        <v>66</v>
      </c>
      <c r="E36" s="9" t="s">
        <v>67</v>
      </c>
      <c r="F36" s="23" t="s">
        <v>74</v>
      </c>
      <c r="G36" s="9" t="s">
        <v>39</v>
      </c>
      <c r="H36" s="26">
        <v>5000000</v>
      </c>
      <c r="I36" s="27">
        <f t="shared" si="0"/>
        <v>5000000</v>
      </c>
      <c r="J36" s="9" t="s">
        <v>35</v>
      </c>
      <c r="K36" s="9" t="s">
        <v>36</v>
      </c>
      <c r="L36" s="27" t="s">
        <v>37</v>
      </c>
    </row>
    <row r="37" spans="2:12" s="8" customFormat="1" ht="60" customHeight="1">
      <c r="B37" s="60">
        <v>52161505</v>
      </c>
      <c r="C37" s="10" t="s">
        <v>132</v>
      </c>
      <c r="D37" s="9" t="s">
        <v>66</v>
      </c>
      <c r="E37" s="9" t="s">
        <v>67</v>
      </c>
      <c r="F37" s="23" t="s">
        <v>74</v>
      </c>
      <c r="G37" s="9" t="s">
        <v>39</v>
      </c>
      <c r="H37" s="26">
        <v>4900000</v>
      </c>
      <c r="I37" s="27">
        <f t="shared" si="0"/>
        <v>4900000</v>
      </c>
      <c r="J37" s="9" t="s">
        <v>35</v>
      </c>
      <c r="K37" s="9" t="s">
        <v>36</v>
      </c>
      <c r="L37" s="27" t="s">
        <v>37</v>
      </c>
    </row>
    <row r="38" spans="2:12" s="8" customFormat="1" ht="58.5" customHeight="1">
      <c r="B38" s="60">
        <v>52161505</v>
      </c>
      <c r="C38" s="10" t="s">
        <v>133</v>
      </c>
      <c r="D38" s="9" t="s">
        <v>66</v>
      </c>
      <c r="E38" s="9" t="s">
        <v>67</v>
      </c>
      <c r="F38" s="23" t="s">
        <v>74</v>
      </c>
      <c r="G38" s="9" t="s">
        <v>39</v>
      </c>
      <c r="H38" s="26">
        <v>6800000</v>
      </c>
      <c r="I38" s="27">
        <f t="shared" si="0"/>
        <v>6800000</v>
      </c>
      <c r="J38" s="9" t="s">
        <v>35</v>
      </c>
      <c r="K38" s="9" t="s">
        <v>36</v>
      </c>
      <c r="L38" s="27" t="s">
        <v>37</v>
      </c>
    </row>
    <row r="39" spans="2:12" s="8" customFormat="1" ht="61.5" customHeight="1">
      <c r="B39" s="60">
        <v>43212105</v>
      </c>
      <c r="C39" s="10" t="s">
        <v>87</v>
      </c>
      <c r="D39" s="9" t="s">
        <v>66</v>
      </c>
      <c r="E39" s="9" t="s">
        <v>67</v>
      </c>
      <c r="F39" s="23" t="s">
        <v>74</v>
      </c>
      <c r="G39" s="9" t="s">
        <v>39</v>
      </c>
      <c r="H39" s="26">
        <v>2600000</v>
      </c>
      <c r="I39" s="27">
        <f t="shared" si="0"/>
        <v>2600000</v>
      </c>
      <c r="J39" s="9" t="s">
        <v>35</v>
      </c>
      <c r="K39" s="9" t="s">
        <v>36</v>
      </c>
      <c r="L39" s="27" t="s">
        <v>37</v>
      </c>
    </row>
    <row r="40" spans="2:12" s="21" customFormat="1" ht="62.25" customHeight="1">
      <c r="B40" s="59" t="s">
        <v>115</v>
      </c>
      <c r="C40" s="10" t="s">
        <v>134</v>
      </c>
      <c r="D40" s="9" t="s">
        <v>66</v>
      </c>
      <c r="E40" s="9" t="s">
        <v>67</v>
      </c>
      <c r="F40" s="23" t="s">
        <v>74</v>
      </c>
      <c r="G40" s="9" t="s">
        <v>39</v>
      </c>
      <c r="H40" s="26">
        <v>6500000</v>
      </c>
      <c r="I40" s="27">
        <f t="shared" si="0"/>
        <v>6500000</v>
      </c>
      <c r="J40" s="9" t="s">
        <v>35</v>
      </c>
      <c r="K40" s="9" t="s">
        <v>36</v>
      </c>
      <c r="L40" s="27" t="s">
        <v>37</v>
      </c>
    </row>
    <row r="41" spans="1:12" s="21" customFormat="1" ht="60.75" customHeight="1">
      <c r="A41"/>
      <c r="B41" s="60" t="s">
        <v>102</v>
      </c>
      <c r="C41" s="10" t="s">
        <v>88</v>
      </c>
      <c r="D41" s="9" t="s">
        <v>66</v>
      </c>
      <c r="E41" s="9" t="s">
        <v>67</v>
      </c>
      <c r="F41" s="23" t="s">
        <v>74</v>
      </c>
      <c r="G41" s="9" t="s">
        <v>39</v>
      </c>
      <c r="H41" s="26">
        <v>2500000</v>
      </c>
      <c r="I41" s="27">
        <f t="shared" si="0"/>
        <v>2500000</v>
      </c>
      <c r="J41" s="9" t="s">
        <v>35</v>
      </c>
      <c r="K41" s="9" t="s">
        <v>36</v>
      </c>
      <c r="L41" s="27" t="s">
        <v>37</v>
      </c>
    </row>
    <row r="42" spans="2:12" s="8" customFormat="1" ht="60" customHeight="1">
      <c r="B42" s="61" t="s">
        <v>119</v>
      </c>
      <c r="C42" s="10" t="s">
        <v>89</v>
      </c>
      <c r="D42" s="9" t="s">
        <v>32</v>
      </c>
      <c r="E42" s="9">
        <v>12</v>
      </c>
      <c r="F42" s="23" t="s">
        <v>74</v>
      </c>
      <c r="G42" s="9" t="s">
        <v>39</v>
      </c>
      <c r="H42" s="26">
        <v>6000000</v>
      </c>
      <c r="I42" s="27">
        <f>+H42</f>
        <v>6000000</v>
      </c>
      <c r="J42" s="9" t="s">
        <v>35</v>
      </c>
      <c r="K42" s="9" t="s">
        <v>36</v>
      </c>
      <c r="L42" s="27" t="s">
        <v>37</v>
      </c>
    </row>
    <row r="43" spans="2:12" s="8" customFormat="1" ht="62.25" customHeight="1">
      <c r="B43" s="62" t="s">
        <v>111</v>
      </c>
      <c r="C43" s="10" t="s">
        <v>90</v>
      </c>
      <c r="D43" s="9" t="s">
        <v>32</v>
      </c>
      <c r="E43" s="9">
        <v>12</v>
      </c>
      <c r="F43" s="23" t="s">
        <v>74</v>
      </c>
      <c r="G43" s="9" t="s">
        <v>39</v>
      </c>
      <c r="H43" s="26">
        <v>16000000</v>
      </c>
      <c r="I43" s="27">
        <f>+H43</f>
        <v>16000000</v>
      </c>
      <c r="J43" s="9" t="s">
        <v>35</v>
      </c>
      <c r="K43" s="9" t="s">
        <v>36</v>
      </c>
      <c r="L43" s="27" t="s">
        <v>37</v>
      </c>
    </row>
    <row r="44" spans="1:12" s="22" customFormat="1" ht="60" customHeight="1">
      <c r="A44" s="46"/>
      <c r="B44" s="64">
        <v>15101506</v>
      </c>
      <c r="C44" s="28" t="s">
        <v>70</v>
      </c>
      <c r="D44" s="9" t="s">
        <v>32</v>
      </c>
      <c r="E44" s="9" t="s">
        <v>33</v>
      </c>
      <c r="F44" s="23" t="s">
        <v>74</v>
      </c>
      <c r="G44" s="9" t="s">
        <v>39</v>
      </c>
      <c r="H44" s="27">
        <v>15000000</v>
      </c>
      <c r="I44" s="27">
        <f>+H44</f>
        <v>15000000</v>
      </c>
      <c r="J44" s="9" t="s">
        <v>35</v>
      </c>
      <c r="K44" s="9" t="s">
        <v>36</v>
      </c>
      <c r="L44" s="27" t="s">
        <v>37</v>
      </c>
    </row>
    <row r="45" spans="1:12" s="22" customFormat="1" ht="61.5" customHeight="1">
      <c r="A45" s="29"/>
      <c r="B45" s="66" t="s">
        <v>135</v>
      </c>
      <c r="C45" s="30" t="s">
        <v>50</v>
      </c>
      <c r="D45" s="9" t="s">
        <v>66</v>
      </c>
      <c r="E45" s="9" t="s">
        <v>67</v>
      </c>
      <c r="F45" s="23" t="s">
        <v>74</v>
      </c>
      <c r="G45" s="9" t="s">
        <v>39</v>
      </c>
      <c r="H45" s="27">
        <v>16000000</v>
      </c>
      <c r="I45" s="27">
        <f>+H45</f>
        <v>16000000</v>
      </c>
      <c r="J45" s="9" t="s">
        <v>35</v>
      </c>
      <c r="K45" s="9" t="s">
        <v>36</v>
      </c>
      <c r="L45" s="27" t="s">
        <v>37</v>
      </c>
    </row>
    <row r="46" spans="2:12" s="21" customFormat="1" ht="69.75" customHeight="1">
      <c r="B46" s="67" t="s">
        <v>118</v>
      </c>
      <c r="C46" s="30" t="s">
        <v>91</v>
      </c>
      <c r="D46" s="9" t="s">
        <v>32</v>
      </c>
      <c r="E46" s="9" t="s">
        <v>33</v>
      </c>
      <c r="F46" s="23" t="s">
        <v>74</v>
      </c>
      <c r="G46" s="9" t="s">
        <v>39</v>
      </c>
      <c r="H46" s="27">
        <v>4000000</v>
      </c>
      <c r="I46" s="27">
        <v>4000000</v>
      </c>
      <c r="J46" s="9" t="s">
        <v>35</v>
      </c>
      <c r="K46" s="9" t="s">
        <v>36</v>
      </c>
      <c r="L46" s="27" t="s">
        <v>37</v>
      </c>
    </row>
    <row r="47" spans="2:12" s="21" customFormat="1" ht="285.75" customHeight="1">
      <c r="B47" s="64" t="s">
        <v>114</v>
      </c>
      <c r="C47" s="28" t="s">
        <v>51</v>
      </c>
      <c r="D47" s="9" t="s">
        <v>66</v>
      </c>
      <c r="E47" s="9" t="s">
        <v>67</v>
      </c>
      <c r="F47" s="9" t="s">
        <v>34</v>
      </c>
      <c r="G47" s="9" t="s">
        <v>39</v>
      </c>
      <c r="H47" s="31">
        <v>25000000</v>
      </c>
      <c r="I47" s="27">
        <f>+H47</f>
        <v>25000000</v>
      </c>
      <c r="J47" s="9" t="s">
        <v>35</v>
      </c>
      <c r="K47" s="9" t="s">
        <v>36</v>
      </c>
      <c r="L47" s="27" t="s">
        <v>37</v>
      </c>
    </row>
    <row r="48" spans="1:12" s="21" customFormat="1" ht="98.25" customHeight="1">
      <c r="A48" s="9"/>
      <c r="B48" s="64" t="s">
        <v>112</v>
      </c>
      <c r="C48" s="32" t="s">
        <v>52</v>
      </c>
      <c r="D48" s="9" t="s">
        <v>66</v>
      </c>
      <c r="E48" s="9" t="s">
        <v>67</v>
      </c>
      <c r="F48" s="9" t="s">
        <v>34</v>
      </c>
      <c r="G48" s="9" t="s">
        <v>39</v>
      </c>
      <c r="H48" s="27">
        <v>15000000</v>
      </c>
      <c r="I48" s="27">
        <v>15000000</v>
      </c>
      <c r="J48" s="9" t="s">
        <v>35</v>
      </c>
      <c r="K48" s="9" t="s">
        <v>36</v>
      </c>
      <c r="L48" s="27" t="s">
        <v>37</v>
      </c>
    </row>
    <row r="49" spans="1:12" s="21" customFormat="1" ht="78" customHeight="1">
      <c r="A49" s="9"/>
      <c r="B49" s="64" t="s">
        <v>103</v>
      </c>
      <c r="C49" s="32" t="s">
        <v>92</v>
      </c>
      <c r="D49" s="9" t="s">
        <v>66</v>
      </c>
      <c r="E49" s="9" t="s">
        <v>67</v>
      </c>
      <c r="F49" s="23" t="s">
        <v>74</v>
      </c>
      <c r="G49" s="9" t="s">
        <v>39</v>
      </c>
      <c r="H49" s="27">
        <v>4000000</v>
      </c>
      <c r="I49" s="27">
        <v>4000000</v>
      </c>
      <c r="J49" s="9" t="s">
        <v>35</v>
      </c>
      <c r="K49" s="9" t="s">
        <v>36</v>
      </c>
      <c r="L49" s="27" t="s">
        <v>37</v>
      </c>
    </row>
    <row r="50" spans="2:12" s="21" customFormat="1" ht="291" customHeight="1">
      <c r="B50" s="66" t="s">
        <v>113</v>
      </c>
      <c r="C50" s="28" t="s">
        <v>54</v>
      </c>
      <c r="D50" s="9" t="s">
        <v>32</v>
      </c>
      <c r="E50" s="9" t="s">
        <v>33</v>
      </c>
      <c r="F50" s="23" t="s">
        <v>74</v>
      </c>
      <c r="G50" s="9" t="s">
        <v>39</v>
      </c>
      <c r="H50" s="27">
        <v>27000000</v>
      </c>
      <c r="I50" s="27">
        <v>27000000</v>
      </c>
      <c r="J50" s="9" t="s">
        <v>35</v>
      </c>
      <c r="K50" s="9" t="s">
        <v>36</v>
      </c>
      <c r="L50" s="27" t="s">
        <v>37</v>
      </c>
    </row>
    <row r="51" spans="1:12" s="21" customFormat="1" ht="63" customHeight="1">
      <c r="A51" s="48" t="s">
        <v>101</v>
      </c>
      <c r="B51" s="66" t="s">
        <v>107</v>
      </c>
      <c r="C51" s="28" t="s">
        <v>136</v>
      </c>
      <c r="D51" s="9" t="s">
        <v>32</v>
      </c>
      <c r="E51" s="9" t="s">
        <v>33</v>
      </c>
      <c r="F51" s="9" t="s">
        <v>34</v>
      </c>
      <c r="G51" s="9" t="s">
        <v>39</v>
      </c>
      <c r="H51" s="27">
        <v>14000000</v>
      </c>
      <c r="I51" s="27">
        <v>14000000</v>
      </c>
      <c r="J51" s="9" t="s">
        <v>35</v>
      </c>
      <c r="K51" s="9" t="s">
        <v>36</v>
      </c>
      <c r="L51" s="27" t="s">
        <v>37</v>
      </c>
    </row>
    <row r="52" spans="1:12" s="21" customFormat="1" ht="72">
      <c r="A52" s="49"/>
      <c r="B52" s="66" t="s">
        <v>148</v>
      </c>
      <c r="C52" s="28" t="s">
        <v>55</v>
      </c>
      <c r="D52" s="9" t="s">
        <v>32</v>
      </c>
      <c r="E52" s="9" t="s">
        <v>33</v>
      </c>
      <c r="F52" s="23" t="s">
        <v>74</v>
      </c>
      <c r="G52" s="9" t="s">
        <v>39</v>
      </c>
      <c r="H52" s="33">
        <v>5000000</v>
      </c>
      <c r="I52" s="27">
        <f>+H52</f>
        <v>5000000</v>
      </c>
      <c r="J52" s="9" t="s">
        <v>35</v>
      </c>
      <c r="K52" s="9" t="s">
        <v>36</v>
      </c>
      <c r="L52" s="27" t="s">
        <v>37</v>
      </c>
    </row>
    <row r="53" spans="2:12" s="21" customFormat="1" ht="64.5" customHeight="1">
      <c r="B53" s="66" t="s">
        <v>104</v>
      </c>
      <c r="C53" s="28" t="s">
        <v>137</v>
      </c>
      <c r="D53" s="9" t="s">
        <v>32</v>
      </c>
      <c r="E53" s="9" t="s">
        <v>33</v>
      </c>
      <c r="F53" s="9" t="s">
        <v>34</v>
      </c>
      <c r="G53" s="9" t="s">
        <v>39</v>
      </c>
      <c r="H53" s="31">
        <v>6000000</v>
      </c>
      <c r="I53" s="27">
        <v>6000000</v>
      </c>
      <c r="J53" s="9" t="s">
        <v>35</v>
      </c>
      <c r="K53" s="9" t="s">
        <v>36</v>
      </c>
      <c r="L53" s="27" t="s">
        <v>37</v>
      </c>
    </row>
    <row r="54" spans="2:12" s="21" customFormat="1" ht="57.75" customHeight="1">
      <c r="B54" s="64" t="s">
        <v>105</v>
      </c>
      <c r="C54" s="32" t="s">
        <v>138</v>
      </c>
      <c r="D54" s="9" t="s">
        <v>32</v>
      </c>
      <c r="E54" s="9" t="s">
        <v>33</v>
      </c>
      <c r="F54" s="9" t="s">
        <v>34</v>
      </c>
      <c r="G54" s="9" t="s">
        <v>39</v>
      </c>
      <c r="H54" s="27">
        <v>55000000</v>
      </c>
      <c r="I54" s="27">
        <v>55000000</v>
      </c>
      <c r="J54" s="9" t="s">
        <v>35</v>
      </c>
      <c r="K54" s="9" t="s">
        <v>36</v>
      </c>
      <c r="L54" s="27" t="s">
        <v>37</v>
      </c>
    </row>
    <row r="55" spans="2:12" s="21" customFormat="1" ht="65.25" customHeight="1">
      <c r="B55" s="61">
        <v>92121504</v>
      </c>
      <c r="C55" s="32" t="s">
        <v>139</v>
      </c>
      <c r="D55" s="9" t="s">
        <v>32</v>
      </c>
      <c r="E55" s="9" t="s">
        <v>33</v>
      </c>
      <c r="F55" s="9" t="s">
        <v>34</v>
      </c>
      <c r="G55" s="9" t="s">
        <v>39</v>
      </c>
      <c r="H55" s="27">
        <v>25000000</v>
      </c>
      <c r="I55" s="27">
        <v>25000000</v>
      </c>
      <c r="J55" s="9" t="s">
        <v>35</v>
      </c>
      <c r="K55" s="9" t="s">
        <v>36</v>
      </c>
      <c r="L55" s="27" t="s">
        <v>37</v>
      </c>
    </row>
    <row r="56" spans="2:12" s="21" customFormat="1" ht="60" customHeight="1">
      <c r="B56" s="61" t="s">
        <v>108</v>
      </c>
      <c r="C56" s="32" t="s">
        <v>140</v>
      </c>
      <c r="D56" s="9" t="s">
        <v>32</v>
      </c>
      <c r="E56" s="9" t="s">
        <v>33</v>
      </c>
      <c r="F56" s="9" t="s">
        <v>34</v>
      </c>
      <c r="G56" s="9" t="s">
        <v>39</v>
      </c>
      <c r="H56" s="27">
        <v>4000000</v>
      </c>
      <c r="I56" s="27">
        <v>4000000</v>
      </c>
      <c r="J56" s="9" t="s">
        <v>35</v>
      </c>
      <c r="K56" s="9" t="s">
        <v>36</v>
      </c>
      <c r="L56" s="27" t="s">
        <v>37</v>
      </c>
    </row>
    <row r="57" spans="2:12" s="21" customFormat="1" ht="61.5" customHeight="1">
      <c r="B57" s="61">
        <v>81112208</v>
      </c>
      <c r="C57" s="32" t="s">
        <v>141</v>
      </c>
      <c r="D57" s="9" t="s">
        <v>71</v>
      </c>
      <c r="E57" s="9" t="s">
        <v>67</v>
      </c>
      <c r="F57" s="9" t="s">
        <v>34</v>
      </c>
      <c r="G57" s="9" t="s">
        <v>39</v>
      </c>
      <c r="H57" s="27">
        <v>16000000</v>
      </c>
      <c r="I57" s="27">
        <v>16000000</v>
      </c>
      <c r="J57" s="9" t="s">
        <v>35</v>
      </c>
      <c r="K57" s="9" t="s">
        <v>36</v>
      </c>
      <c r="L57" s="27" t="s">
        <v>37</v>
      </c>
    </row>
    <row r="58" spans="2:12" s="21" customFormat="1" ht="60" customHeight="1">
      <c r="B58" s="64">
        <v>78102203</v>
      </c>
      <c r="C58" s="34" t="s">
        <v>56</v>
      </c>
      <c r="D58" s="9" t="s">
        <v>32</v>
      </c>
      <c r="E58" s="9" t="s">
        <v>33</v>
      </c>
      <c r="F58" s="9" t="s">
        <v>34</v>
      </c>
      <c r="G58" s="9" t="s">
        <v>39</v>
      </c>
      <c r="H58" s="27">
        <v>1800000</v>
      </c>
      <c r="I58" s="27">
        <v>1800000</v>
      </c>
      <c r="J58" s="9" t="s">
        <v>35</v>
      </c>
      <c r="K58" s="9" t="s">
        <v>36</v>
      </c>
      <c r="L58" s="27" t="s">
        <v>37</v>
      </c>
    </row>
    <row r="59" spans="2:12" s="21" customFormat="1" ht="59.25" customHeight="1">
      <c r="B59" s="64">
        <v>20102301</v>
      </c>
      <c r="C59" s="44" t="s">
        <v>142</v>
      </c>
      <c r="D59" s="9" t="s">
        <v>32</v>
      </c>
      <c r="E59" s="9" t="s">
        <v>33</v>
      </c>
      <c r="F59" s="9" t="s">
        <v>34</v>
      </c>
      <c r="G59" s="9" t="s">
        <v>39</v>
      </c>
      <c r="H59" s="27">
        <v>8000000</v>
      </c>
      <c r="I59" s="27">
        <f>+H59</f>
        <v>8000000</v>
      </c>
      <c r="J59" s="9" t="s">
        <v>35</v>
      </c>
      <c r="K59" s="9" t="s">
        <v>36</v>
      </c>
      <c r="L59" s="27" t="s">
        <v>37</v>
      </c>
    </row>
    <row r="60" spans="2:12" s="8" customFormat="1" ht="61.5" customHeight="1">
      <c r="B60" s="64" t="s">
        <v>57</v>
      </c>
      <c r="C60" s="32" t="s">
        <v>58</v>
      </c>
      <c r="D60" s="9" t="s">
        <v>71</v>
      </c>
      <c r="E60" s="9" t="s">
        <v>67</v>
      </c>
      <c r="F60" s="9" t="s">
        <v>34</v>
      </c>
      <c r="G60" s="9" t="s">
        <v>39</v>
      </c>
      <c r="H60" s="27">
        <v>18000000</v>
      </c>
      <c r="I60" s="27">
        <v>18000000</v>
      </c>
      <c r="J60" s="9" t="s">
        <v>35</v>
      </c>
      <c r="K60" s="9" t="s">
        <v>36</v>
      </c>
      <c r="L60" s="27" t="s">
        <v>37</v>
      </c>
    </row>
    <row r="61" spans="1:12" s="8" customFormat="1" ht="60" customHeight="1">
      <c r="A61" s="47"/>
      <c r="B61" s="64" t="s">
        <v>116</v>
      </c>
      <c r="C61" s="32" t="s">
        <v>38</v>
      </c>
      <c r="D61" s="9" t="s">
        <v>32</v>
      </c>
      <c r="E61" s="9" t="s">
        <v>33</v>
      </c>
      <c r="F61" s="9" t="s">
        <v>34</v>
      </c>
      <c r="G61" s="9" t="s">
        <v>39</v>
      </c>
      <c r="H61" s="24">
        <v>20000000</v>
      </c>
      <c r="I61" s="16">
        <f>+H61</f>
        <v>20000000</v>
      </c>
      <c r="J61" s="9" t="s">
        <v>35</v>
      </c>
      <c r="K61" s="9" t="s">
        <v>36</v>
      </c>
      <c r="L61" s="27" t="s">
        <v>37</v>
      </c>
    </row>
    <row r="62" spans="1:12" s="8" customFormat="1" ht="62.25" customHeight="1">
      <c r="A62" s="19"/>
      <c r="B62" s="64" t="s">
        <v>59</v>
      </c>
      <c r="C62" s="32" t="s">
        <v>44</v>
      </c>
      <c r="D62" s="9" t="s">
        <v>32</v>
      </c>
      <c r="E62" s="9" t="s">
        <v>33</v>
      </c>
      <c r="F62" s="9" t="s">
        <v>34</v>
      </c>
      <c r="G62" s="9" t="s">
        <v>39</v>
      </c>
      <c r="H62" s="27">
        <v>6000000</v>
      </c>
      <c r="I62" s="27">
        <f>+H62</f>
        <v>6000000</v>
      </c>
      <c r="J62" s="9" t="s">
        <v>35</v>
      </c>
      <c r="K62" s="9" t="s">
        <v>36</v>
      </c>
      <c r="L62" s="27" t="s">
        <v>37</v>
      </c>
    </row>
    <row r="63" spans="2:12" s="8" customFormat="1" ht="61.5" customHeight="1">
      <c r="B63" s="61">
        <v>83111603</v>
      </c>
      <c r="C63" s="35" t="s">
        <v>93</v>
      </c>
      <c r="D63" s="9" t="s">
        <v>32</v>
      </c>
      <c r="E63" s="9" t="s">
        <v>33</v>
      </c>
      <c r="F63" s="9" t="s">
        <v>34</v>
      </c>
      <c r="G63" s="9" t="s">
        <v>39</v>
      </c>
      <c r="H63" s="24">
        <v>8500000</v>
      </c>
      <c r="I63" s="16">
        <v>8500000</v>
      </c>
      <c r="J63" s="9" t="s">
        <v>35</v>
      </c>
      <c r="K63" s="9" t="s">
        <v>36</v>
      </c>
      <c r="L63" s="27" t="s">
        <v>37</v>
      </c>
    </row>
    <row r="64" spans="2:12" s="8" customFormat="1" ht="57" customHeight="1">
      <c r="B64" s="62" t="s">
        <v>100</v>
      </c>
      <c r="C64" s="32" t="s">
        <v>45</v>
      </c>
      <c r="D64" s="9" t="s">
        <v>32</v>
      </c>
      <c r="E64" s="9" t="s">
        <v>33</v>
      </c>
      <c r="F64" s="9" t="s">
        <v>34</v>
      </c>
      <c r="G64" s="9" t="s">
        <v>39</v>
      </c>
      <c r="H64" s="31">
        <f>107700000-8500000</f>
        <v>99200000</v>
      </c>
      <c r="I64" s="27">
        <f>+H64</f>
        <v>99200000</v>
      </c>
      <c r="J64" s="9" t="s">
        <v>35</v>
      </c>
      <c r="K64" s="9" t="s">
        <v>36</v>
      </c>
      <c r="L64" s="27" t="s">
        <v>37</v>
      </c>
    </row>
    <row r="65" spans="2:12" s="8" customFormat="1" ht="59.25" customHeight="1">
      <c r="B65" s="68" t="s">
        <v>143</v>
      </c>
      <c r="C65" s="28" t="s">
        <v>41</v>
      </c>
      <c r="D65" s="9" t="s">
        <v>32</v>
      </c>
      <c r="E65" s="9" t="s">
        <v>33</v>
      </c>
      <c r="F65" s="9" t="s">
        <v>34</v>
      </c>
      <c r="G65" s="9" t="s">
        <v>39</v>
      </c>
      <c r="H65" s="27">
        <v>34100000</v>
      </c>
      <c r="I65" s="27">
        <f>+H65</f>
        <v>34100000</v>
      </c>
      <c r="J65" s="9" t="s">
        <v>35</v>
      </c>
      <c r="K65" s="9" t="s">
        <v>36</v>
      </c>
      <c r="L65" s="27" t="s">
        <v>37</v>
      </c>
    </row>
    <row r="66" spans="1:12" s="8" customFormat="1" ht="59.25" customHeight="1">
      <c r="A66" s="45"/>
      <c r="B66" s="61">
        <v>80131501</v>
      </c>
      <c r="C66" s="36" t="s">
        <v>31</v>
      </c>
      <c r="D66" s="9" t="s">
        <v>32</v>
      </c>
      <c r="E66" s="9" t="s">
        <v>33</v>
      </c>
      <c r="F66" s="9" t="s">
        <v>34</v>
      </c>
      <c r="G66" s="9" t="s">
        <v>94</v>
      </c>
      <c r="H66" s="17">
        <f>279312596+33000000</f>
        <v>312312596</v>
      </c>
      <c r="I66" s="16">
        <f>+H66</f>
        <v>312312596</v>
      </c>
      <c r="J66" s="9" t="s">
        <v>35</v>
      </c>
      <c r="K66" s="9" t="s">
        <v>36</v>
      </c>
      <c r="L66" s="27" t="s">
        <v>37</v>
      </c>
    </row>
    <row r="67" spans="2:12" s="8" customFormat="1" ht="55.5" customHeight="1">
      <c r="B67" s="63">
        <v>80111600</v>
      </c>
      <c r="C67" s="36" t="s">
        <v>40</v>
      </c>
      <c r="D67" s="9" t="s">
        <v>32</v>
      </c>
      <c r="E67" s="9" t="s">
        <v>33</v>
      </c>
      <c r="F67" s="9" t="s">
        <v>34</v>
      </c>
      <c r="G67" s="9" t="s">
        <v>95</v>
      </c>
      <c r="H67" s="24">
        <f>857069000+20800000+2183035</f>
        <v>880052035</v>
      </c>
      <c r="I67" s="16">
        <f>+H67</f>
        <v>880052035</v>
      </c>
      <c r="J67" s="9" t="s">
        <v>35</v>
      </c>
      <c r="K67" s="9" t="s">
        <v>36</v>
      </c>
      <c r="L67" s="27" t="s">
        <v>37</v>
      </c>
    </row>
    <row r="68" spans="2:12" s="8" customFormat="1" ht="60">
      <c r="B68" s="69">
        <v>78111502</v>
      </c>
      <c r="C68" s="10" t="s">
        <v>42</v>
      </c>
      <c r="D68" s="9" t="s">
        <v>32</v>
      </c>
      <c r="E68" s="9" t="s">
        <v>33</v>
      </c>
      <c r="F68" s="9" t="s">
        <v>34</v>
      </c>
      <c r="G68" s="9" t="s">
        <v>39</v>
      </c>
      <c r="H68" s="17">
        <v>48000000</v>
      </c>
      <c r="I68" s="16">
        <f>+H68</f>
        <v>48000000</v>
      </c>
      <c r="J68" s="9" t="s">
        <v>35</v>
      </c>
      <c r="K68" s="9" t="s">
        <v>36</v>
      </c>
      <c r="L68" s="27" t="s">
        <v>37</v>
      </c>
    </row>
    <row r="69" spans="2:12" s="8" customFormat="1" ht="60">
      <c r="B69" s="61">
        <v>86101710</v>
      </c>
      <c r="C69" s="36" t="s">
        <v>96</v>
      </c>
      <c r="D69" s="9" t="s">
        <v>71</v>
      </c>
      <c r="E69" s="9" t="s">
        <v>67</v>
      </c>
      <c r="F69" s="9" t="s">
        <v>34</v>
      </c>
      <c r="G69" s="9" t="s">
        <v>39</v>
      </c>
      <c r="H69" s="24">
        <v>30000000</v>
      </c>
      <c r="I69" s="16">
        <v>30000000</v>
      </c>
      <c r="J69" s="9" t="s">
        <v>35</v>
      </c>
      <c r="K69" s="9" t="s">
        <v>36</v>
      </c>
      <c r="L69" s="27" t="s">
        <v>37</v>
      </c>
    </row>
    <row r="70" spans="2:12" s="8" customFormat="1" ht="60">
      <c r="B70" s="81">
        <v>90111502</v>
      </c>
      <c r="C70" s="10" t="s">
        <v>144</v>
      </c>
      <c r="D70" s="9" t="s">
        <v>71</v>
      </c>
      <c r="E70" s="9" t="s">
        <v>67</v>
      </c>
      <c r="F70" s="23" t="s">
        <v>74</v>
      </c>
      <c r="G70" s="9" t="s">
        <v>39</v>
      </c>
      <c r="H70" s="17">
        <v>5000000</v>
      </c>
      <c r="I70" s="16">
        <f>+H70</f>
        <v>5000000</v>
      </c>
      <c r="J70" s="9" t="s">
        <v>35</v>
      </c>
      <c r="K70" s="9" t="s">
        <v>36</v>
      </c>
      <c r="L70" s="27" t="s">
        <v>37</v>
      </c>
    </row>
    <row r="71" spans="2:12" s="8" customFormat="1" ht="60">
      <c r="B71" s="80">
        <v>90111502</v>
      </c>
      <c r="C71" s="10" t="s">
        <v>145</v>
      </c>
      <c r="D71" s="9" t="s">
        <v>71</v>
      </c>
      <c r="E71" s="9" t="s">
        <v>67</v>
      </c>
      <c r="F71" s="23" t="s">
        <v>74</v>
      </c>
      <c r="G71" s="9" t="s">
        <v>39</v>
      </c>
      <c r="H71" s="17">
        <v>5000000</v>
      </c>
      <c r="I71" s="16">
        <f>+H71</f>
        <v>5000000</v>
      </c>
      <c r="J71" s="9" t="s">
        <v>35</v>
      </c>
      <c r="K71" s="9" t="s">
        <v>36</v>
      </c>
      <c r="L71" s="27" t="s">
        <v>37</v>
      </c>
    </row>
    <row r="72" spans="2:12" s="8" customFormat="1" ht="61.5" customHeight="1">
      <c r="B72" s="62" t="s">
        <v>110</v>
      </c>
      <c r="C72" s="10" t="s">
        <v>97</v>
      </c>
      <c r="D72" s="9" t="s">
        <v>71</v>
      </c>
      <c r="E72" s="9" t="s">
        <v>67</v>
      </c>
      <c r="F72" s="23" t="s">
        <v>74</v>
      </c>
      <c r="G72" s="9" t="s">
        <v>39</v>
      </c>
      <c r="H72" s="17">
        <v>14000000</v>
      </c>
      <c r="I72" s="16">
        <v>14000000</v>
      </c>
      <c r="J72" s="9" t="s">
        <v>35</v>
      </c>
      <c r="K72" s="9" t="s">
        <v>36</v>
      </c>
      <c r="L72" s="27" t="s">
        <v>37</v>
      </c>
    </row>
    <row r="73" spans="1:12" s="8" customFormat="1" ht="60" customHeight="1">
      <c r="A73" s="91"/>
      <c r="B73" s="62" t="s">
        <v>120</v>
      </c>
      <c r="C73" s="10" t="s">
        <v>76</v>
      </c>
      <c r="D73" s="9" t="s">
        <v>32</v>
      </c>
      <c r="E73" s="9" t="s">
        <v>33</v>
      </c>
      <c r="F73" s="9" t="s">
        <v>34</v>
      </c>
      <c r="G73" s="9" t="s">
        <v>39</v>
      </c>
      <c r="H73" s="17">
        <v>74800000</v>
      </c>
      <c r="I73" s="16">
        <f>+H73</f>
        <v>74800000</v>
      </c>
      <c r="J73" s="9" t="s">
        <v>35</v>
      </c>
      <c r="K73" s="9" t="s">
        <v>36</v>
      </c>
      <c r="L73" s="27" t="s">
        <v>37</v>
      </c>
    </row>
    <row r="74" spans="1:12" s="8" customFormat="1" ht="75">
      <c r="A74" s="92"/>
      <c r="B74" s="62" t="s">
        <v>60</v>
      </c>
      <c r="C74" s="37" t="s">
        <v>61</v>
      </c>
      <c r="D74" s="41">
        <v>41974</v>
      </c>
      <c r="E74" s="9" t="s">
        <v>62</v>
      </c>
      <c r="F74" s="9" t="s">
        <v>63</v>
      </c>
      <c r="G74" s="9" t="s">
        <v>77</v>
      </c>
      <c r="H74" s="26">
        <v>7092796161</v>
      </c>
      <c r="I74" s="27">
        <v>1220000000</v>
      </c>
      <c r="J74" s="9" t="s">
        <v>64</v>
      </c>
      <c r="K74" s="9" t="s">
        <v>65</v>
      </c>
      <c r="L74" s="27" t="s">
        <v>37</v>
      </c>
    </row>
    <row r="75" spans="2:12" s="8" customFormat="1" ht="60">
      <c r="B75" s="62" t="s">
        <v>146</v>
      </c>
      <c r="C75" s="37" t="s">
        <v>78</v>
      </c>
      <c r="D75" s="41">
        <v>41974</v>
      </c>
      <c r="E75" s="9" t="s">
        <v>62</v>
      </c>
      <c r="F75" s="9" t="s">
        <v>79</v>
      </c>
      <c r="G75" s="9" t="s">
        <v>77</v>
      </c>
      <c r="H75" s="26">
        <v>363305000</v>
      </c>
      <c r="I75" s="27">
        <v>100000000</v>
      </c>
      <c r="J75" s="9" t="s">
        <v>64</v>
      </c>
      <c r="K75" s="9" t="s">
        <v>65</v>
      </c>
      <c r="L75" s="27" t="s">
        <v>37</v>
      </c>
    </row>
    <row r="76" spans="2:12" s="8" customFormat="1" ht="15">
      <c r="B76" s="56"/>
      <c r="G76" s="19"/>
      <c r="H76" s="20"/>
      <c r="I76" s="20"/>
      <c r="J76" s="19"/>
      <c r="K76" s="19"/>
      <c r="L76" s="39"/>
    </row>
    <row r="77" spans="2:11" s="8" customFormat="1" ht="15">
      <c r="B77" s="57" t="s">
        <v>21</v>
      </c>
      <c r="C77" s="40"/>
      <c r="D77" s="40"/>
      <c r="G77" s="19"/>
      <c r="H77" s="20"/>
      <c r="I77" s="19"/>
      <c r="J77" s="19"/>
      <c r="K77" s="19"/>
    </row>
    <row r="79" ht="15.75" thickBot="1"/>
    <row r="80" spans="2:4" ht="45">
      <c r="B80" s="76" t="s">
        <v>6</v>
      </c>
      <c r="C80" s="79" t="s">
        <v>22</v>
      </c>
      <c r="D80" s="75" t="s">
        <v>14</v>
      </c>
    </row>
    <row r="81" spans="2:4" ht="86.25" customHeight="1">
      <c r="B81" s="38" t="s">
        <v>72</v>
      </c>
      <c r="C81" s="70" t="s">
        <v>149</v>
      </c>
      <c r="D81" s="27" t="s">
        <v>37</v>
      </c>
    </row>
    <row r="82" spans="2:4" ht="15">
      <c r="B82" s="72"/>
      <c r="C82" s="71"/>
      <c r="D82" s="73"/>
    </row>
    <row r="83" spans="2:4" ht="15">
      <c r="B83" s="72"/>
      <c r="C83" s="71"/>
      <c r="D83" s="73"/>
    </row>
    <row r="84" spans="2:4" ht="15">
      <c r="B84" s="72"/>
      <c r="C84" s="71"/>
      <c r="D84" s="73"/>
    </row>
    <row r="85" spans="2:4" ht="15.75" thickBot="1">
      <c r="B85" s="77"/>
      <c r="C85" s="78"/>
      <c r="D85" s="74"/>
    </row>
  </sheetData>
  <sheetProtection/>
  <mergeCells count="3">
    <mergeCell ref="F5:I9"/>
    <mergeCell ref="F11:I15"/>
    <mergeCell ref="A73:A74"/>
  </mergeCells>
  <hyperlinks>
    <hyperlink ref="C8" r:id="rId1" display="www.intenalco.edu.co"/>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2:L85"/>
  <sheetViews>
    <sheetView tabSelected="1" zoomScale="80" zoomScaleNormal="80" zoomScalePageLayoutView="80" workbookViewId="0" topLeftCell="A1">
      <selection activeCell="B41" sqref="B41"/>
    </sheetView>
  </sheetViews>
  <sheetFormatPr defaultColWidth="10.8515625" defaultRowHeight="15"/>
  <cols>
    <col min="1" max="1" width="10.8515625" style="8" customWidth="1"/>
    <col min="2" max="2" width="29.28125" style="58" customWidth="1"/>
    <col min="3" max="3" width="66.421875" style="1" customWidth="1"/>
    <col min="4" max="5" width="15.140625" style="1" customWidth="1"/>
    <col min="6" max="6" width="18.57421875" style="1" customWidth="1"/>
    <col min="7" max="7" width="13.8515625" style="11" customWidth="1"/>
    <col min="8" max="8" width="21.28125" style="18" customWidth="1"/>
    <col min="9" max="9" width="20.57421875" style="11" customWidth="1"/>
    <col min="10" max="10" width="16.140625" style="11" bestFit="1" customWidth="1"/>
    <col min="11" max="11" width="16.7109375" style="11" customWidth="1"/>
    <col min="12" max="12" width="47.140625" style="1" customWidth="1"/>
    <col min="13" max="13" width="14.00390625" style="1" customWidth="1"/>
    <col min="14" max="14" width="42.421875" style="1" customWidth="1"/>
    <col min="15" max="16384" width="10.8515625" style="1" customWidth="1"/>
  </cols>
  <sheetData>
    <row r="2" ht="15">
      <c r="B2" s="50" t="s">
        <v>20</v>
      </c>
    </row>
    <row r="3" ht="15">
      <c r="B3" s="50"/>
    </row>
    <row r="4" ht="15.75" thickBot="1">
      <c r="B4" s="50" t="s">
        <v>0</v>
      </c>
    </row>
    <row r="5" spans="2:9" ht="15">
      <c r="B5" s="51" t="s">
        <v>1</v>
      </c>
      <c r="C5" s="3" t="s">
        <v>80</v>
      </c>
      <c r="F5" s="82" t="s">
        <v>27</v>
      </c>
      <c r="G5" s="83"/>
      <c r="H5" s="83"/>
      <c r="I5" s="84"/>
    </row>
    <row r="6" spans="2:9" ht="15">
      <c r="B6" s="52" t="s">
        <v>2</v>
      </c>
      <c r="C6" s="2" t="s">
        <v>29</v>
      </c>
      <c r="F6" s="85"/>
      <c r="G6" s="86"/>
      <c r="H6" s="86"/>
      <c r="I6" s="87"/>
    </row>
    <row r="7" spans="2:9" ht="15">
      <c r="B7" s="52" t="s">
        <v>3</v>
      </c>
      <c r="C7" s="4">
        <v>4857046</v>
      </c>
      <c r="F7" s="85"/>
      <c r="G7" s="86"/>
      <c r="H7" s="86"/>
      <c r="I7" s="87"/>
    </row>
    <row r="8" spans="2:9" ht="15">
      <c r="B8" s="52" t="s">
        <v>16</v>
      </c>
      <c r="C8" s="5" t="s">
        <v>30</v>
      </c>
      <c r="F8" s="85"/>
      <c r="G8" s="86"/>
      <c r="H8" s="86"/>
      <c r="I8" s="87"/>
    </row>
    <row r="9" spans="2:9" ht="90">
      <c r="B9" s="53" t="s">
        <v>19</v>
      </c>
      <c r="C9" s="42" t="s">
        <v>73</v>
      </c>
      <c r="F9" s="88"/>
      <c r="G9" s="89"/>
      <c r="H9" s="89"/>
      <c r="I9" s="90"/>
    </row>
    <row r="10" spans="2:9" ht="177" customHeight="1">
      <c r="B10" s="53" t="s">
        <v>4</v>
      </c>
      <c r="C10" s="42" t="s">
        <v>81</v>
      </c>
      <c r="F10" s="8"/>
      <c r="G10" s="19"/>
      <c r="H10" s="20"/>
      <c r="I10" s="19"/>
    </row>
    <row r="11" spans="2:9" ht="60">
      <c r="B11" s="53" t="s">
        <v>5</v>
      </c>
      <c r="C11" s="2" t="s">
        <v>75</v>
      </c>
      <c r="F11" s="82" t="s">
        <v>26</v>
      </c>
      <c r="G11" s="83"/>
      <c r="H11" s="83"/>
      <c r="I11" s="84"/>
    </row>
    <row r="12" spans="2:9" ht="21" customHeight="1">
      <c r="B12" s="52" t="s">
        <v>23</v>
      </c>
      <c r="C12" s="43">
        <f>+I76</f>
        <v>0</v>
      </c>
      <c r="F12" s="85"/>
      <c r="G12" s="86"/>
      <c r="H12" s="86"/>
      <c r="I12" s="87"/>
    </row>
    <row r="13" spans="2:9" ht="24.75">
      <c r="B13" s="52" t="s">
        <v>24</v>
      </c>
      <c r="C13" s="7">
        <v>180480000</v>
      </c>
      <c r="F13" s="85"/>
      <c r="G13" s="86"/>
      <c r="H13" s="86"/>
      <c r="I13" s="87"/>
    </row>
    <row r="14" spans="2:9" ht="24.75">
      <c r="B14" s="52" t="s">
        <v>25</v>
      </c>
      <c r="C14" s="7">
        <v>18048000</v>
      </c>
      <c r="F14" s="85"/>
      <c r="G14" s="86"/>
      <c r="H14" s="86"/>
      <c r="I14" s="87"/>
    </row>
    <row r="15" spans="2:9" ht="25.5" thickBot="1">
      <c r="B15" s="54" t="s">
        <v>18</v>
      </c>
      <c r="C15" s="6" t="s">
        <v>147</v>
      </c>
      <c r="F15" s="88"/>
      <c r="G15" s="89"/>
      <c r="H15" s="89"/>
      <c r="I15" s="90"/>
    </row>
    <row r="17" ht="15.75" thickBot="1">
      <c r="B17" s="50" t="s">
        <v>15</v>
      </c>
    </row>
    <row r="18" spans="1:12" s="11" customFormat="1" ht="75" customHeight="1">
      <c r="A18" s="19"/>
      <c r="B18" s="55" t="s">
        <v>28</v>
      </c>
      <c r="C18" s="12" t="s">
        <v>6</v>
      </c>
      <c r="D18" s="12" t="s">
        <v>17</v>
      </c>
      <c r="E18" s="12" t="s">
        <v>7</v>
      </c>
      <c r="F18" s="12" t="s">
        <v>8</v>
      </c>
      <c r="G18" s="12" t="s">
        <v>9</v>
      </c>
      <c r="H18" s="15" t="s">
        <v>10</v>
      </c>
      <c r="I18" s="12" t="s">
        <v>11</v>
      </c>
      <c r="J18" s="12" t="s">
        <v>12</v>
      </c>
      <c r="K18" s="12" t="s">
        <v>13</v>
      </c>
      <c r="L18" s="13" t="s">
        <v>14</v>
      </c>
    </row>
    <row r="19" spans="2:12" s="14" customFormat="1" ht="66.75" customHeight="1">
      <c r="B19" s="59" t="s">
        <v>106</v>
      </c>
      <c r="C19" s="25" t="s">
        <v>82</v>
      </c>
      <c r="D19" s="23" t="s">
        <v>46</v>
      </c>
      <c r="E19" s="23" t="s">
        <v>53</v>
      </c>
      <c r="F19" s="23" t="s">
        <v>74</v>
      </c>
      <c r="G19" s="23" t="s">
        <v>39</v>
      </c>
      <c r="H19" s="24">
        <v>10000000</v>
      </c>
      <c r="I19" s="24">
        <v>10000000</v>
      </c>
      <c r="J19" s="23" t="s">
        <v>35</v>
      </c>
      <c r="K19" s="23" t="s">
        <v>36</v>
      </c>
      <c r="L19" s="27" t="s">
        <v>37</v>
      </c>
    </row>
    <row r="20" spans="2:12" s="14" customFormat="1" ht="64.5" customHeight="1">
      <c r="B20" s="60" t="s">
        <v>109</v>
      </c>
      <c r="C20" s="25" t="s">
        <v>83</v>
      </c>
      <c r="D20" s="23" t="s">
        <v>66</v>
      </c>
      <c r="E20" s="23" t="s">
        <v>67</v>
      </c>
      <c r="F20" s="23" t="s">
        <v>74</v>
      </c>
      <c r="G20" s="23" t="s">
        <v>39</v>
      </c>
      <c r="H20" s="24">
        <v>8000000</v>
      </c>
      <c r="I20" s="24">
        <f>+H20</f>
        <v>8000000</v>
      </c>
      <c r="J20" s="23" t="s">
        <v>35</v>
      </c>
      <c r="K20" s="23" t="s">
        <v>36</v>
      </c>
      <c r="L20" s="27" t="s">
        <v>37</v>
      </c>
    </row>
    <row r="21" spans="2:12" s="21" customFormat="1" ht="60" customHeight="1">
      <c r="B21" s="60">
        <v>43211508</v>
      </c>
      <c r="C21" s="10" t="s">
        <v>123</v>
      </c>
      <c r="D21" s="9" t="s">
        <v>66</v>
      </c>
      <c r="E21" s="9" t="s">
        <v>67</v>
      </c>
      <c r="F21" s="23" t="s">
        <v>74</v>
      </c>
      <c r="G21" s="9" t="s">
        <v>39</v>
      </c>
      <c r="H21" s="26">
        <v>6000000</v>
      </c>
      <c r="I21" s="27">
        <f>+H21</f>
        <v>6000000</v>
      </c>
      <c r="J21" s="9" t="s">
        <v>47</v>
      </c>
      <c r="K21" s="9" t="s">
        <v>36</v>
      </c>
      <c r="L21" s="27" t="s">
        <v>37</v>
      </c>
    </row>
    <row r="22" spans="2:12" s="21" customFormat="1" ht="61.5" customHeight="1">
      <c r="B22" s="61">
        <v>43211507</v>
      </c>
      <c r="C22" s="10" t="s">
        <v>122</v>
      </c>
      <c r="D22" s="9" t="s">
        <v>66</v>
      </c>
      <c r="E22" s="9" t="s">
        <v>67</v>
      </c>
      <c r="F22" s="23" t="s">
        <v>74</v>
      </c>
      <c r="G22" s="9" t="s">
        <v>39</v>
      </c>
      <c r="H22" s="26">
        <v>9000000</v>
      </c>
      <c r="I22" s="27">
        <f>+H22</f>
        <v>9000000</v>
      </c>
      <c r="J22" s="9" t="s">
        <v>47</v>
      </c>
      <c r="K22" s="9" t="s">
        <v>36</v>
      </c>
      <c r="L22" s="27" t="s">
        <v>37</v>
      </c>
    </row>
    <row r="23" spans="2:12" s="8" customFormat="1" ht="63.75" customHeight="1">
      <c r="B23" s="62" t="s">
        <v>98</v>
      </c>
      <c r="C23" s="10" t="s">
        <v>43</v>
      </c>
      <c r="D23" s="9" t="s">
        <v>32</v>
      </c>
      <c r="E23" s="9" t="s">
        <v>33</v>
      </c>
      <c r="F23" s="9" t="s">
        <v>34</v>
      </c>
      <c r="G23" s="9" t="s">
        <v>39</v>
      </c>
      <c r="H23" s="26">
        <v>21000000</v>
      </c>
      <c r="I23" s="27">
        <f>+H23</f>
        <v>21000000</v>
      </c>
      <c r="J23" s="9" t="s">
        <v>35</v>
      </c>
      <c r="K23" s="9" t="s">
        <v>36</v>
      </c>
      <c r="L23" s="27" t="s">
        <v>37</v>
      </c>
    </row>
    <row r="24" spans="2:12" s="8" customFormat="1" ht="61.5" customHeight="1">
      <c r="B24" s="60">
        <v>43231506</v>
      </c>
      <c r="C24" s="10" t="s">
        <v>84</v>
      </c>
      <c r="D24" s="9" t="s">
        <v>48</v>
      </c>
      <c r="E24" s="9" t="s">
        <v>49</v>
      </c>
      <c r="F24" s="23" t="s">
        <v>74</v>
      </c>
      <c r="G24" s="9" t="s">
        <v>39</v>
      </c>
      <c r="H24" s="26">
        <v>11000000</v>
      </c>
      <c r="I24" s="27">
        <v>11000000</v>
      </c>
      <c r="J24" s="9" t="s">
        <v>35</v>
      </c>
      <c r="K24" s="9" t="s">
        <v>36</v>
      </c>
      <c r="L24" s="27" t="s">
        <v>37</v>
      </c>
    </row>
    <row r="25" spans="2:12" s="8" customFormat="1" ht="64.5" customHeight="1">
      <c r="B25" s="63">
        <v>43232107</v>
      </c>
      <c r="C25" s="10" t="s">
        <v>124</v>
      </c>
      <c r="D25" s="9" t="s">
        <v>66</v>
      </c>
      <c r="E25" s="9" t="s">
        <v>53</v>
      </c>
      <c r="F25" s="23" t="s">
        <v>74</v>
      </c>
      <c r="G25" s="9" t="s">
        <v>39</v>
      </c>
      <c r="H25" s="26">
        <v>11522000</v>
      </c>
      <c r="I25" s="27">
        <f aca="true" t="shared" si="0" ref="I25:I31">+H25</f>
        <v>11522000</v>
      </c>
      <c r="J25" s="9" t="s">
        <v>35</v>
      </c>
      <c r="K25" s="9" t="s">
        <v>36</v>
      </c>
      <c r="L25" s="27" t="s">
        <v>37</v>
      </c>
    </row>
    <row r="26" spans="2:12" s="8" customFormat="1" ht="66" customHeight="1">
      <c r="B26" s="64" t="s">
        <v>121</v>
      </c>
      <c r="C26" s="10" t="s">
        <v>85</v>
      </c>
      <c r="D26" s="9" t="s">
        <v>66</v>
      </c>
      <c r="E26" s="9" t="s">
        <v>67</v>
      </c>
      <c r="F26" s="23" t="s">
        <v>74</v>
      </c>
      <c r="G26" s="9" t="s">
        <v>39</v>
      </c>
      <c r="H26" s="26">
        <v>5000000</v>
      </c>
      <c r="I26" s="27">
        <f t="shared" si="0"/>
        <v>5000000</v>
      </c>
      <c r="J26" s="9" t="s">
        <v>35</v>
      </c>
      <c r="K26" s="9" t="s">
        <v>36</v>
      </c>
      <c r="L26" s="27" t="s">
        <v>37</v>
      </c>
    </row>
    <row r="27" spans="2:12" s="8" customFormat="1" ht="65.25" customHeight="1">
      <c r="B27" s="60">
        <v>42192207</v>
      </c>
      <c r="C27" s="10" t="s">
        <v>68</v>
      </c>
      <c r="D27" s="9" t="s">
        <v>66</v>
      </c>
      <c r="E27" s="9" t="s">
        <v>67</v>
      </c>
      <c r="F27" s="23" t="s">
        <v>74</v>
      </c>
      <c r="G27" s="9" t="s">
        <v>39</v>
      </c>
      <c r="H27" s="26">
        <v>4000000</v>
      </c>
      <c r="I27" s="27">
        <f t="shared" si="0"/>
        <v>4000000</v>
      </c>
      <c r="J27" s="9" t="s">
        <v>35</v>
      </c>
      <c r="K27" s="9" t="s">
        <v>36</v>
      </c>
      <c r="L27" s="27" t="s">
        <v>37</v>
      </c>
    </row>
    <row r="28" spans="2:12" s="8" customFormat="1" ht="61.5" customHeight="1">
      <c r="B28" s="59">
        <v>42281508</v>
      </c>
      <c r="C28" s="10" t="s">
        <v>99</v>
      </c>
      <c r="D28" s="9" t="s">
        <v>66</v>
      </c>
      <c r="E28" s="9" t="s">
        <v>67</v>
      </c>
      <c r="F28" s="23" t="s">
        <v>74</v>
      </c>
      <c r="G28" s="9" t="s">
        <v>39</v>
      </c>
      <c r="H28" s="26">
        <v>3800000</v>
      </c>
      <c r="I28" s="27">
        <f t="shared" si="0"/>
        <v>3800000</v>
      </c>
      <c r="J28" s="9" t="s">
        <v>35</v>
      </c>
      <c r="K28" s="9" t="s">
        <v>36</v>
      </c>
      <c r="L28" s="27" t="s">
        <v>37</v>
      </c>
    </row>
    <row r="29" spans="2:12" s="8" customFormat="1" ht="60" customHeight="1">
      <c r="B29" s="60" t="s">
        <v>117</v>
      </c>
      <c r="C29" s="10" t="s">
        <v>125</v>
      </c>
      <c r="D29" s="9" t="s">
        <v>66</v>
      </c>
      <c r="E29" s="9" t="s">
        <v>67</v>
      </c>
      <c r="F29" s="23" t="s">
        <v>74</v>
      </c>
      <c r="G29" s="9" t="s">
        <v>39</v>
      </c>
      <c r="H29" s="26">
        <v>15000000</v>
      </c>
      <c r="I29" s="27">
        <f t="shared" si="0"/>
        <v>15000000</v>
      </c>
      <c r="J29" s="9" t="s">
        <v>35</v>
      </c>
      <c r="K29" s="9" t="s">
        <v>36</v>
      </c>
      <c r="L29" s="27" t="s">
        <v>37</v>
      </c>
    </row>
    <row r="30" spans="2:12" s="8" customFormat="1" ht="64.5" customHeight="1">
      <c r="B30" s="61">
        <v>43212107</v>
      </c>
      <c r="C30" s="10" t="s">
        <v>86</v>
      </c>
      <c r="D30" s="9" t="s">
        <v>66</v>
      </c>
      <c r="E30" s="9" t="s">
        <v>67</v>
      </c>
      <c r="F30" s="23" t="s">
        <v>74</v>
      </c>
      <c r="G30" s="9" t="s">
        <v>39</v>
      </c>
      <c r="H30" s="26">
        <v>9000000</v>
      </c>
      <c r="I30" s="27">
        <f t="shared" si="0"/>
        <v>9000000</v>
      </c>
      <c r="J30" s="9" t="s">
        <v>35</v>
      </c>
      <c r="K30" s="9" t="s">
        <v>36</v>
      </c>
      <c r="L30" s="27" t="s">
        <v>37</v>
      </c>
    </row>
    <row r="31" spans="2:12" s="8" customFormat="1" ht="60" customHeight="1">
      <c r="B31" s="62">
        <v>45121504</v>
      </c>
      <c r="C31" s="10" t="s">
        <v>126</v>
      </c>
      <c r="D31" s="9" t="s">
        <v>66</v>
      </c>
      <c r="E31" s="9" t="s">
        <v>67</v>
      </c>
      <c r="F31" s="23" t="s">
        <v>74</v>
      </c>
      <c r="G31" s="9" t="s">
        <v>39</v>
      </c>
      <c r="H31" s="26">
        <v>2400000</v>
      </c>
      <c r="I31" s="27">
        <f t="shared" si="0"/>
        <v>2400000</v>
      </c>
      <c r="J31" s="9" t="s">
        <v>35</v>
      </c>
      <c r="K31" s="9" t="s">
        <v>36</v>
      </c>
      <c r="L31" s="27" t="s">
        <v>37</v>
      </c>
    </row>
    <row r="32" spans="2:12" s="8" customFormat="1" ht="57.75" customHeight="1">
      <c r="B32" s="61">
        <v>43211711</v>
      </c>
      <c r="C32" s="10" t="s">
        <v>127</v>
      </c>
      <c r="D32" s="9" t="s">
        <v>48</v>
      </c>
      <c r="E32" s="9" t="s">
        <v>69</v>
      </c>
      <c r="F32" s="23" t="s">
        <v>74</v>
      </c>
      <c r="G32" s="9" t="s">
        <v>39</v>
      </c>
      <c r="H32" s="26">
        <v>1500000</v>
      </c>
      <c r="I32" s="27">
        <f aca="true" t="shared" si="1" ref="I32:I41">+H32</f>
        <v>1500000</v>
      </c>
      <c r="J32" s="9" t="s">
        <v>35</v>
      </c>
      <c r="K32" s="9" t="s">
        <v>36</v>
      </c>
      <c r="L32" s="27" t="s">
        <v>37</v>
      </c>
    </row>
    <row r="33" spans="2:12" s="8" customFormat="1" ht="61.5" customHeight="1">
      <c r="B33" s="60">
        <v>20101810</v>
      </c>
      <c r="C33" s="10" t="s">
        <v>128</v>
      </c>
      <c r="D33" s="9" t="s">
        <v>66</v>
      </c>
      <c r="E33" s="9" t="s">
        <v>67</v>
      </c>
      <c r="F33" s="23" t="s">
        <v>74</v>
      </c>
      <c r="G33" s="9" t="s">
        <v>39</v>
      </c>
      <c r="H33" s="26">
        <v>1800000</v>
      </c>
      <c r="I33" s="27">
        <f t="shared" si="1"/>
        <v>1800000</v>
      </c>
      <c r="J33" s="9" t="s">
        <v>35</v>
      </c>
      <c r="K33" s="9" t="s">
        <v>36</v>
      </c>
      <c r="L33" s="27" t="s">
        <v>37</v>
      </c>
    </row>
    <row r="34" spans="2:12" s="8" customFormat="1" ht="63.75" customHeight="1">
      <c r="B34" s="61">
        <v>40101701</v>
      </c>
      <c r="C34" s="10" t="s">
        <v>129</v>
      </c>
      <c r="D34" s="9" t="s">
        <v>66</v>
      </c>
      <c r="E34" s="9" t="s">
        <v>67</v>
      </c>
      <c r="F34" s="23" t="s">
        <v>74</v>
      </c>
      <c r="G34" s="9" t="s">
        <v>39</v>
      </c>
      <c r="H34" s="26">
        <v>5000000</v>
      </c>
      <c r="I34" s="27">
        <f t="shared" si="1"/>
        <v>5000000</v>
      </c>
      <c r="J34" s="9" t="s">
        <v>35</v>
      </c>
      <c r="K34" s="9" t="s">
        <v>36</v>
      </c>
      <c r="L34" s="27" t="s">
        <v>37</v>
      </c>
    </row>
    <row r="35" spans="2:12" s="8" customFormat="1" ht="60.75" customHeight="1">
      <c r="B35" s="65">
        <v>43211718</v>
      </c>
      <c r="C35" s="10" t="s">
        <v>130</v>
      </c>
      <c r="D35" s="9" t="s">
        <v>66</v>
      </c>
      <c r="E35" s="9" t="s">
        <v>67</v>
      </c>
      <c r="F35" s="23" t="s">
        <v>74</v>
      </c>
      <c r="G35" s="9" t="s">
        <v>39</v>
      </c>
      <c r="H35" s="26">
        <v>6000000</v>
      </c>
      <c r="I35" s="27">
        <f t="shared" si="1"/>
        <v>6000000</v>
      </c>
      <c r="J35" s="9" t="s">
        <v>35</v>
      </c>
      <c r="K35" s="9" t="s">
        <v>36</v>
      </c>
      <c r="L35" s="27" t="s">
        <v>37</v>
      </c>
    </row>
    <row r="36" spans="2:12" s="8" customFormat="1" ht="62.25" customHeight="1">
      <c r="B36" s="60">
        <v>46171622</v>
      </c>
      <c r="C36" s="10" t="s">
        <v>131</v>
      </c>
      <c r="D36" s="9" t="s">
        <v>66</v>
      </c>
      <c r="E36" s="9" t="s">
        <v>67</v>
      </c>
      <c r="F36" s="23" t="s">
        <v>74</v>
      </c>
      <c r="G36" s="9" t="s">
        <v>39</v>
      </c>
      <c r="H36" s="26">
        <v>5000000</v>
      </c>
      <c r="I36" s="27">
        <f t="shared" si="1"/>
        <v>5000000</v>
      </c>
      <c r="J36" s="9" t="s">
        <v>35</v>
      </c>
      <c r="K36" s="9" t="s">
        <v>36</v>
      </c>
      <c r="L36" s="27" t="s">
        <v>37</v>
      </c>
    </row>
    <row r="37" spans="2:12" s="8" customFormat="1" ht="60" customHeight="1">
      <c r="B37" s="60">
        <v>52161505</v>
      </c>
      <c r="C37" s="10" t="s">
        <v>132</v>
      </c>
      <c r="D37" s="9" t="s">
        <v>66</v>
      </c>
      <c r="E37" s="9" t="s">
        <v>67</v>
      </c>
      <c r="F37" s="23" t="s">
        <v>74</v>
      </c>
      <c r="G37" s="9" t="s">
        <v>39</v>
      </c>
      <c r="H37" s="26">
        <v>4900000</v>
      </c>
      <c r="I37" s="27">
        <f t="shared" si="1"/>
        <v>4900000</v>
      </c>
      <c r="J37" s="9" t="s">
        <v>35</v>
      </c>
      <c r="K37" s="9" t="s">
        <v>36</v>
      </c>
      <c r="L37" s="27" t="s">
        <v>37</v>
      </c>
    </row>
    <row r="38" spans="2:12" s="8" customFormat="1" ht="58.5" customHeight="1">
      <c r="B38" s="60">
        <v>52161505</v>
      </c>
      <c r="C38" s="10" t="s">
        <v>133</v>
      </c>
      <c r="D38" s="9" t="s">
        <v>66</v>
      </c>
      <c r="E38" s="9" t="s">
        <v>67</v>
      </c>
      <c r="F38" s="23" t="s">
        <v>74</v>
      </c>
      <c r="G38" s="9" t="s">
        <v>39</v>
      </c>
      <c r="H38" s="26">
        <v>6800000</v>
      </c>
      <c r="I38" s="27">
        <f t="shared" si="1"/>
        <v>6800000</v>
      </c>
      <c r="J38" s="9" t="s">
        <v>35</v>
      </c>
      <c r="K38" s="9" t="s">
        <v>36</v>
      </c>
      <c r="L38" s="27" t="s">
        <v>37</v>
      </c>
    </row>
    <row r="39" spans="2:12" s="8" customFormat="1" ht="61.5" customHeight="1">
      <c r="B39" s="60">
        <v>43212105</v>
      </c>
      <c r="C39" s="10" t="s">
        <v>87</v>
      </c>
      <c r="D39" s="9" t="s">
        <v>66</v>
      </c>
      <c r="E39" s="9" t="s">
        <v>67</v>
      </c>
      <c r="F39" s="23" t="s">
        <v>74</v>
      </c>
      <c r="G39" s="9" t="s">
        <v>39</v>
      </c>
      <c r="H39" s="26">
        <v>2600000</v>
      </c>
      <c r="I39" s="27">
        <f t="shared" si="1"/>
        <v>2600000</v>
      </c>
      <c r="J39" s="9" t="s">
        <v>35</v>
      </c>
      <c r="K39" s="9" t="s">
        <v>36</v>
      </c>
      <c r="L39" s="27" t="s">
        <v>37</v>
      </c>
    </row>
    <row r="40" spans="2:12" s="21" customFormat="1" ht="62.25" customHeight="1">
      <c r="B40" s="59" t="s">
        <v>115</v>
      </c>
      <c r="C40" s="10" t="s">
        <v>134</v>
      </c>
      <c r="D40" s="9" t="s">
        <v>66</v>
      </c>
      <c r="E40" s="9" t="s">
        <v>67</v>
      </c>
      <c r="F40" s="23" t="s">
        <v>74</v>
      </c>
      <c r="G40" s="9" t="s">
        <v>39</v>
      </c>
      <c r="H40" s="26">
        <v>6500000</v>
      </c>
      <c r="I40" s="27">
        <f t="shared" si="1"/>
        <v>6500000</v>
      </c>
      <c r="J40" s="9" t="s">
        <v>35</v>
      </c>
      <c r="K40" s="9" t="s">
        <v>36</v>
      </c>
      <c r="L40" s="27" t="s">
        <v>37</v>
      </c>
    </row>
    <row r="41" spans="1:12" s="21" customFormat="1" ht="60.75" customHeight="1">
      <c r="A41"/>
      <c r="B41" s="60" t="s">
        <v>102</v>
      </c>
      <c r="C41" s="10" t="s">
        <v>88</v>
      </c>
      <c r="D41" s="9" t="s">
        <v>66</v>
      </c>
      <c r="E41" s="9" t="s">
        <v>67</v>
      </c>
      <c r="F41" s="23" t="s">
        <v>74</v>
      </c>
      <c r="G41" s="9" t="s">
        <v>39</v>
      </c>
      <c r="H41" s="26">
        <v>2500000</v>
      </c>
      <c r="I41" s="27">
        <f t="shared" si="1"/>
        <v>2500000</v>
      </c>
      <c r="J41" s="9" t="s">
        <v>35</v>
      </c>
      <c r="K41" s="9" t="s">
        <v>36</v>
      </c>
      <c r="L41" s="27" t="s">
        <v>37</v>
      </c>
    </row>
    <row r="42" spans="2:12" s="8" customFormat="1" ht="60" customHeight="1">
      <c r="B42" s="61" t="s">
        <v>119</v>
      </c>
      <c r="C42" s="10" t="s">
        <v>89</v>
      </c>
      <c r="D42" s="9" t="s">
        <v>32</v>
      </c>
      <c r="E42" s="9">
        <v>12</v>
      </c>
      <c r="F42" s="23" t="s">
        <v>74</v>
      </c>
      <c r="G42" s="9" t="s">
        <v>39</v>
      </c>
      <c r="H42" s="26">
        <v>6000000</v>
      </c>
      <c r="I42" s="27">
        <f>+H42</f>
        <v>6000000</v>
      </c>
      <c r="J42" s="9" t="s">
        <v>35</v>
      </c>
      <c r="K42" s="9" t="s">
        <v>36</v>
      </c>
      <c r="L42" s="27" t="s">
        <v>37</v>
      </c>
    </row>
    <row r="43" spans="2:12" s="8" customFormat="1" ht="62.25" customHeight="1">
      <c r="B43" s="62" t="s">
        <v>111</v>
      </c>
      <c r="C43" s="10" t="s">
        <v>90</v>
      </c>
      <c r="D43" s="9" t="s">
        <v>32</v>
      </c>
      <c r="E43" s="9">
        <v>12</v>
      </c>
      <c r="F43" s="23" t="s">
        <v>74</v>
      </c>
      <c r="G43" s="9" t="s">
        <v>39</v>
      </c>
      <c r="H43" s="26">
        <v>16000000</v>
      </c>
      <c r="I43" s="27">
        <f>+H43</f>
        <v>16000000</v>
      </c>
      <c r="J43" s="9" t="s">
        <v>35</v>
      </c>
      <c r="K43" s="9" t="s">
        <v>36</v>
      </c>
      <c r="L43" s="27" t="s">
        <v>37</v>
      </c>
    </row>
    <row r="44" spans="1:12" s="22" customFormat="1" ht="60" customHeight="1">
      <c r="A44" s="46"/>
      <c r="B44" s="64" t="s">
        <v>151</v>
      </c>
      <c r="C44" s="28" t="s">
        <v>70</v>
      </c>
      <c r="D44" s="9" t="s">
        <v>32</v>
      </c>
      <c r="E44" s="9" t="s">
        <v>33</v>
      </c>
      <c r="F44" s="23" t="s">
        <v>74</v>
      </c>
      <c r="G44" s="9" t="s">
        <v>39</v>
      </c>
      <c r="H44" s="27">
        <v>15000000</v>
      </c>
      <c r="I44" s="27">
        <f>+H44</f>
        <v>15000000</v>
      </c>
      <c r="J44" s="9" t="s">
        <v>35</v>
      </c>
      <c r="K44" s="9" t="s">
        <v>36</v>
      </c>
      <c r="L44" s="27" t="s">
        <v>37</v>
      </c>
    </row>
    <row r="45" spans="1:12" s="22" customFormat="1" ht="61.5" customHeight="1">
      <c r="A45" s="29"/>
      <c r="B45" s="66" t="s">
        <v>135</v>
      </c>
      <c r="C45" s="30" t="s">
        <v>50</v>
      </c>
      <c r="D45" s="9" t="s">
        <v>66</v>
      </c>
      <c r="E45" s="9" t="s">
        <v>67</v>
      </c>
      <c r="F45" s="23" t="s">
        <v>74</v>
      </c>
      <c r="G45" s="9" t="s">
        <v>39</v>
      </c>
      <c r="H45" s="27">
        <v>16000000</v>
      </c>
      <c r="I45" s="27">
        <f>+H45</f>
        <v>16000000</v>
      </c>
      <c r="J45" s="9" t="s">
        <v>35</v>
      </c>
      <c r="K45" s="9" t="s">
        <v>36</v>
      </c>
      <c r="L45" s="27" t="s">
        <v>37</v>
      </c>
    </row>
    <row r="46" spans="2:12" s="21" customFormat="1" ht="69.75" customHeight="1">
      <c r="B46" s="67" t="s">
        <v>118</v>
      </c>
      <c r="C46" s="30" t="s">
        <v>91</v>
      </c>
      <c r="D46" s="9" t="s">
        <v>32</v>
      </c>
      <c r="E46" s="9" t="s">
        <v>33</v>
      </c>
      <c r="F46" s="23" t="s">
        <v>74</v>
      </c>
      <c r="G46" s="9" t="s">
        <v>39</v>
      </c>
      <c r="H46" s="27">
        <v>4000000</v>
      </c>
      <c r="I46" s="27">
        <v>4000000</v>
      </c>
      <c r="J46" s="9" t="s">
        <v>35</v>
      </c>
      <c r="K46" s="9" t="s">
        <v>36</v>
      </c>
      <c r="L46" s="27" t="s">
        <v>37</v>
      </c>
    </row>
    <row r="47" spans="2:12" s="21" customFormat="1" ht="285.75" customHeight="1">
      <c r="B47" s="64" t="s">
        <v>114</v>
      </c>
      <c r="C47" s="28" t="s">
        <v>51</v>
      </c>
      <c r="D47" s="9" t="s">
        <v>66</v>
      </c>
      <c r="E47" s="9" t="s">
        <v>67</v>
      </c>
      <c r="F47" s="9" t="s">
        <v>34</v>
      </c>
      <c r="G47" s="9" t="s">
        <v>39</v>
      </c>
      <c r="H47" s="31">
        <v>25000000</v>
      </c>
      <c r="I47" s="27">
        <f>+H47</f>
        <v>25000000</v>
      </c>
      <c r="J47" s="9" t="s">
        <v>35</v>
      </c>
      <c r="K47" s="9" t="s">
        <v>36</v>
      </c>
      <c r="L47" s="27" t="s">
        <v>37</v>
      </c>
    </row>
    <row r="48" spans="1:12" s="21" customFormat="1" ht="98.25" customHeight="1">
      <c r="A48" s="9"/>
      <c r="B48" s="64" t="s">
        <v>112</v>
      </c>
      <c r="C48" s="32" t="s">
        <v>52</v>
      </c>
      <c r="D48" s="9" t="s">
        <v>66</v>
      </c>
      <c r="E48" s="9" t="s">
        <v>67</v>
      </c>
      <c r="F48" s="9" t="s">
        <v>34</v>
      </c>
      <c r="G48" s="9" t="s">
        <v>39</v>
      </c>
      <c r="H48" s="27">
        <v>15000000</v>
      </c>
      <c r="I48" s="27">
        <v>15000000</v>
      </c>
      <c r="J48" s="9" t="s">
        <v>35</v>
      </c>
      <c r="K48" s="9" t="s">
        <v>36</v>
      </c>
      <c r="L48" s="27" t="s">
        <v>37</v>
      </c>
    </row>
    <row r="49" spans="1:12" s="21" customFormat="1" ht="78" customHeight="1">
      <c r="A49" s="9"/>
      <c r="B49" s="64" t="s">
        <v>103</v>
      </c>
      <c r="C49" s="32" t="s">
        <v>92</v>
      </c>
      <c r="D49" s="9" t="s">
        <v>66</v>
      </c>
      <c r="E49" s="9" t="s">
        <v>67</v>
      </c>
      <c r="F49" s="23" t="s">
        <v>74</v>
      </c>
      <c r="G49" s="9" t="s">
        <v>39</v>
      </c>
      <c r="H49" s="27">
        <v>4000000</v>
      </c>
      <c r="I49" s="27">
        <v>4000000</v>
      </c>
      <c r="J49" s="9" t="s">
        <v>35</v>
      </c>
      <c r="K49" s="9" t="s">
        <v>36</v>
      </c>
      <c r="L49" s="27" t="s">
        <v>37</v>
      </c>
    </row>
    <row r="50" spans="2:12" s="21" customFormat="1" ht="291" customHeight="1">
      <c r="B50" s="66" t="s">
        <v>113</v>
      </c>
      <c r="C50" s="28" t="s">
        <v>54</v>
      </c>
      <c r="D50" s="9" t="s">
        <v>32</v>
      </c>
      <c r="E50" s="9" t="s">
        <v>33</v>
      </c>
      <c r="F50" s="23" t="s">
        <v>74</v>
      </c>
      <c r="G50" s="9" t="s">
        <v>39</v>
      </c>
      <c r="H50" s="27">
        <v>27000000</v>
      </c>
      <c r="I50" s="27">
        <v>27000000</v>
      </c>
      <c r="J50" s="9" t="s">
        <v>35</v>
      </c>
      <c r="K50" s="9" t="s">
        <v>36</v>
      </c>
      <c r="L50" s="27" t="s">
        <v>37</v>
      </c>
    </row>
    <row r="51" spans="1:12" s="21" customFormat="1" ht="63" customHeight="1">
      <c r="A51" s="48" t="s">
        <v>101</v>
      </c>
      <c r="B51" s="66" t="s">
        <v>107</v>
      </c>
      <c r="C51" s="28" t="s">
        <v>136</v>
      </c>
      <c r="D51" s="9" t="s">
        <v>32</v>
      </c>
      <c r="E51" s="9" t="s">
        <v>33</v>
      </c>
      <c r="F51" s="9" t="s">
        <v>34</v>
      </c>
      <c r="G51" s="9" t="s">
        <v>39</v>
      </c>
      <c r="H51" s="27">
        <v>14000000</v>
      </c>
      <c r="I51" s="27">
        <v>14000000</v>
      </c>
      <c r="J51" s="9" t="s">
        <v>35</v>
      </c>
      <c r="K51" s="9" t="s">
        <v>36</v>
      </c>
      <c r="L51" s="27" t="s">
        <v>37</v>
      </c>
    </row>
    <row r="52" spans="1:12" s="21" customFormat="1" ht="72">
      <c r="A52" s="49"/>
      <c r="B52" s="66" t="s">
        <v>148</v>
      </c>
      <c r="C52" s="28" t="s">
        <v>55</v>
      </c>
      <c r="D52" s="9" t="s">
        <v>32</v>
      </c>
      <c r="E52" s="9" t="s">
        <v>33</v>
      </c>
      <c r="F52" s="23" t="s">
        <v>74</v>
      </c>
      <c r="G52" s="9" t="s">
        <v>39</v>
      </c>
      <c r="H52" s="33">
        <v>11000000</v>
      </c>
      <c r="I52" s="27">
        <f>+H52</f>
        <v>11000000</v>
      </c>
      <c r="J52" s="9" t="s">
        <v>35</v>
      </c>
      <c r="K52" s="9" t="s">
        <v>36</v>
      </c>
      <c r="L52" s="27" t="s">
        <v>37</v>
      </c>
    </row>
    <row r="53" spans="2:12" s="21" customFormat="1" ht="64.5" customHeight="1">
      <c r="B53" s="66" t="s">
        <v>104</v>
      </c>
      <c r="C53" s="28" t="s">
        <v>137</v>
      </c>
      <c r="D53" s="9" t="s">
        <v>32</v>
      </c>
      <c r="E53" s="9" t="s">
        <v>33</v>
      </c>
      <c r="F53" s="9" t="s">
        <v>34</v>
      </c>
      <c r="G53" s="9" t="s">
        <v>39</v>
      </c>
      <c r="H53" s="31">
        <v>12000000</v>
      </c>
      <c r="I53" s="27">
        <v>6000000</v>
      </c>
      <c r="J53" s="9" t="s">
        <v>35</v>
      </c>
      <c r="K53" s="9" t="s">
        <v>36</v>
      </c>
      <c r="L53" s="27" t="s">
        <v>37</v>
      </c>
    </row>
    <row r="54" spans="2:12" s="21" customFormat="1" ht="57.75" customHeight="1">
      <c r="B54" s="64" t="s">
        <v>105</v>
      </c>
      <c r="C54" s="32" t="s">
        <v>138</v>
      </c>
      <c r="D54" s="9" t="s">
        <v>32</v>
      </c>
      <c r="E54" s="9" t="s">
        <v>33</v>
      </c>
      <c r="F54" s="9" t="s">
        <v>34</v>
      </c>
      <c r="G54" s="9" t="s">
        <v>39</v>
      </c>
      <c r="H54" s="27">
        <v>55000000</v>
      </c>
      <c r="I54" s="27">
        <v>55000000</v>
      </c>
      <c r="J54" s="9" t="s">
        <v>35</v>
      </c>
      <c r="K54" s="9" t="s">
        <v>36</v>
      </c>
      <c r="L54" s="27" t="s">
        <v>37</v>
      </c>
    </row>
    <row r="55" spans="2:12" s="21" customFormat="1" ht="65.25" customHeight="1">
      <c r="B55" s="61">
        <v>92121504</v>
      </c>
      <c r="C55" s="32" t="s">
        <v>139</v>
      </c>
      <c r="D55" s="9" t="s">
        <v>32</v>
      </c>
      <c r="E55" s="9" t="s">
        <v>33</v>
      </c>
      <c r="F55" s="9" t="s">
        <v>34</v>
      </c>
      <c r="G55" s="9" t="s">
        <v>39</v>
      </c>
      <c r="H55" s="27">
        <v>31000000</v>
      </c>
      <c r="I55" s="27">
        <v>25000000</v>
      </c>
      <c r="J55" s="9" t="s">
        <v>35</v>
      </c>
      <c r="K55" s="9" t="s">
        <v>36</v>
      </c>
      <c r="L55" s="27" t="s">
        <v>37</v>
      </c>
    </row>
    <row r="56" spans="2:12" s="21" customFormat="1" ht="60" customHeight="1">
      <c r="B56" s="61" t="s">
        <v>150</v>
      </c>
      <c r="C56" s="32" t="s">
        <v>140</v>
      </c>
      <c r="D56" s="9" t="s">
        <v>32</v>
      </c>
      <c r="E56" s="9" t="s">
        <v>33</v>
      </c>
      <c r="F56" s="9" t="s">
        <v>34</v>
      </c>
      <c r="G56" s="9" t="s">
        <v>39</v>
      </c>
      <c r="H56" s="27">
        <v>4000000</v>
      </c>
      <c r="I56" s="27">
        <v>4000000</v>
      </c>
      <c r="J56" s="9" t="s">
        <v>35</v>
      </c>
      <c r="K56" s="9" t="s">
        <v>36</v>
      </c>
      <c r="L56" s="27" t="s">
        <v>37</v>
      </c>
    </row>
    <row r="57" spans="2:12" s="21" customFormat="1" ht="61.5" customHeight="1">
      <c r="B57" s="61">
        <v>81112208</v>
      </c>
      <c r="C57" s="32" t="s">
        <v>141</v>
      </c>
      <c r="D57" s="9" t="s">
        <v>71</v>
      </c>
      <c r="E57" s="9" t="s">
        <v>67</v>
      </c>
      <c r="F57" s="9" t="s">
        <v>34</v>
      </c>
      <c r="G57" s="9" t="s">
        <v>39</v>
      </c>
      <c r="H57" s="27">
        <v>16000000</v>
      </c>
      <c r="I57" s="27">
        <v>16000000</v>
      </c>
      <c r="J57" s="9" t="s">
        <v>35</v>
      </c>
      <c r="K57" s="9" t="s">
        <v>36</v>
      </c>
      <c r="L57" s="27" t="s">
        <v>37</v>
      </c>
    </row>
    <row r="58" spans="2:12" s="21" customFormat="1" ht="60" customHeight="1">
      <c r="B58" s="64">
        <v>78102203</v>
      </c>
      <c r="C58" s="34" t="s">
        <v>56</v>
      </c>
      <c r="D58" s="9" t="s">
        <v>32</v>
      </c>
      <c r="E58" s="9" t="s">
        <v>33</v>
      </c>
      <c r="F58" s="9" t="s">
        <v>34</v>
      </c>
      <c r="G58" s="9" t="s">
        <v>39</v>
      </c>
      <c r="H58" s="27">
        <v>1800000</v>
      </c>
      <c r="I58" s="27">
        <v>1800000</v>
      </c>
      <c r="J58" s="9" t="s">
        <v>35</v>
      </c>
      <c r="K58" s="9" t="s">
        <v>36</v>
      </c>
      <c r="L58" s="27" t="s">
        <v>37</v>
      </c>
    </row>
    <row r="59" spans="2:12" s="21" customFormat="1" ht="59.25" customHeight="1">
      <c r="B59" s="64">
        <v>20102301</v>
      </c>
      <c r="C59" s="44" t="s">
        <v>142</v>
      </c>
      <c r="D59" s="9" t="s">
        <v>32</v>
      </c>
      <c r="E59" s="9" t="s">
        <v>33</v>
      </c>
      <c r="F59" s="9" t="s">
        <v>34</v>
      </c>
      <c r="G59" s="9" t="s">
        <v>39</v>
      </c>
      <c r="H59" s="27">
        <v>8000000</v>
      </c>
      <c r="I59" s="27">
        <f>+H59</f>
        <v>8000000</v>
      </c>
      <c r="J59" s="9" t="s">
        <v>35</v>
      </c>
      <c r="K59" s="9" t="s">
        <v>36</v>
      </c>
      <c r="L59" s="27" t="s">
        <v>37</v>
      </c>
    </row>
    <row r="60" spans="2:12" s="8" customFormat="1" ht="61.5" customHeight="1">
      <c r="B60" s="64" t="s">
        <v>57</v>
      </c>
      <c r="C60" s="32" t="s">
        <v>58</v>
      </c>
      <c r="D60" s="9" t="s">
        <v>71</v>
      </c>
      <c r="E60" s="9" t="s">
        <v>67</v>
      </c>
      <c r="F60" s="9" t="s">
        <v>34</v>
      </c>
      <c r="G60" s="9" t="s">
        <v>39</v>
      </c>
      <c r="H60" s="27">
        <v>18000000</v>
      </c>
      <c r="I60" s="27">
        <v>18000000</v>
      </c>
      <c r="J60" s="9" t="s">
        <v>35</v>
      </c>
      <c r="K60" s="9" t="s">
        <v>36</v>
      </c>
      <c r="L60" s="27" t="s">
        <v>37</v>
      </c>
    </row>
    <row r="61" spans="1:12" s="8" customFormat="1" ht="60" customHeight="1">
      <c r="A61" s="47"/>
      <c r="B61" s="64" t="s">
        <v>116</v>
      </c>
      <c r="C61" s="32" t="s">
        <v>38</v>
      </c>
      <c r="D61" s="9" t="s">
        <v>32</v>
      </c>
      <c r="E61" s="9" t="s">
        <v>33</v>
      </c>
      <c r="F61" s="9" t="s">
        <v>34</v>
      </c>
      <c r="G61" s="9" t="s">
        <v>39</v>
      </c>
      <c r="H61" s="24">
        <v>20000000</v>
      </c>
      <c r="I61" s="16">
        <f>+H61</f>
        <v>20000000</v>
      </c>
      <c r="J61" s="9" t="s">
        <v>35</v>
      </c>
      <c r="K61" s="9" t="s">
        <v>36</v>
      </c>
      <c r="L61" s="27" t="s">
        <v>37</v>
      </c>
    </row>
    <row r="62" spans="1:12" s="8" customFormat="1" ht="62.25" customHeight="1">
      <c r="A62" s="19"/>
      <c r="B62" s="64" t="s">
        <v>59</v>
      </c>
      <c r="C62" s="32" t="s">
        <v>44</v>
      </c>
      <c r="D62" s="9" t="s">
        <v>32</v>
      </c>
      <c r="E62" s="9" t="s">
        <v>33</v>
      </c>
      <c r="F62" s="9" t="s">
        <v>34</v>
      </c>
      <c r="G62" s="9" t="s">
        <v>39</v>
      </c>
      <c r="H62" s="27">
        <v>6000000</v>
      </c>
      <c r="I62" s="27">
        <f>+H62</f>
        <v>6000000</v>
      </c>
      <c r="J62" s="9" t="s">
        <v>35</v>
      </c>
      <c r="K62" s="9" t="s">
        <v>36</v>
      </c>
      <c r="L62" s="27" t="s">
        <v>37</v>
      </c>
    </row>
    <row r="63" spans="2:12" s="8" customFormat="1" ht="61.5" customHeight="1">
      <c r="B63" s="61">
        <v>83111603</v>
      </c>
      <c r="C63" s="35" t="s">
        <v>93</v>
      </c>
      <c r="D63" s="9" t="s">
        <v>32</v>
      </c>
      <c r="E63" s="9" t="s">
        <v>33</v>
      </c>
      <c r="F63" s="9" t="s">
        <v>34</v>
      </c>
      <c r="G63" s="9" t="s">
        <v>39</v>
      </c>
      <c r="H63" s="24">
        <v>8500000</v>
      </c>
      <c r="I63" s="16">
        <v>8500000</v>
      </c>
      <c r="J63" s="9" t="s">
        <v>35</v>
      </c>
      <c r="K63" s="9" t="s">
        <v>36</v>
      </c>
      <c r="L63" s="27" t="s">
        <v>37</v>
      </c>
    </row>
    <row r="64" spans="2:12" s="8" customFormat="1" ht="57" customHeight="1">
      <c r="B64" s="62" t="s">
        <v>100</v>
      </c>
      <c r="C64" s="32" t="s">
        <v>45</v>
      </c>
      <c r="D64" s="9" t="s">
        <v>32</v>
      </c>
      <c r="E64" s="9" t="s">
        <v>33</v>
      </c>
      <c r="F64" s="9" t="s">
        <v>34</v>
      </c>
      <c r="G64" s="9" t="s">
        <v>39</v>
      </c>
      <c r="H64" s="31">
        <f>107700000-8500000</f>
        <v>99200000</v>
      </c>
      <c r="I64" s="27">
        <f>+H64</f>
        <v>99200000</v>
      </c>
      <c r="J64" s="9" t="s">
        <v>35</v>
      </c>
      <c r="K64" s="9" t="s">
        <v>36</v>
      </c>
      <c r="L64" s="27" t="s">
        <v>37</v>
      </c>
    </row>
    <row r="65" spans="2:12" s="8" customFormat="1" ht="59.25" customHeight="1">
      <c r="B65" s="68" t="s">
        <v>143</v>
      </c>
      <c r="C65" s="28" t="s">
        <v>41</v>
      </c>
      <c r="D65" s="9" t="s">
        <v>32</v>
      </c>
      <c r="E65" s="9" t="s">
        <v>33</v>
      </c>
      <c r="F65" s="9" t="s">
        <v>34</v>
      </c>
      <c r="G65" s="9" t="s">
        <v>39</v>
      </c>
      <c r="H65" s="27">
        <v>41100000</v>
      </c>
      <c r="I65" s="27">
        <f>+H65</f>
        <v>41100000</v>
      </c>
      <c r="J65" s="9" t="s">
        <v>35</v>
      </c>
      <c r="K65" s="9" t="s">
        <v>36</v>
      </c>
      <c r="L65" s="27" t="s">
        <v>37</v>
      </c>
    </row>
    <row r="66" spans="1:12" s="8" customFormat="1" ht="59.25" customHeight="1">
      <c r="A66" s="45"/>
      <c r="B66" s="61">
        <v>80131501</v>
      </c>
      <c r="C66" s="36" t="s">
        <v>31</v>
      </c>
      <c r="D66" s="9" t="s">
        <v>32</v>
      </c>
      <c r="E66" s="9" t="s">
        <v>33</v>
      </c>
      <c r="F66" s="9" t="s">
        <v>34</v>
      </c>
      <c r="G66" s="9" t="s">
        <v>94</v>
      </c>
      <c r="H66" s="17">
        <f>279312596+33000000</f>
        <v>312312596</v>
      </c>
      <c r="I66" s="16">
        <f>+H66</f>
        <v>312312596</v>
      </c>
      <c r="J66" s="9" t="s">
        <v>35</v>
      </c>
      <c r="K66" s="9" t="s">
        <v>36</v>
      </c>
      <c r="L66" s="27" t="s">
        <v>37</v>
      </c>
    </row>
    <row r="67" spans="2:12" s="8" customFormat="1" ht="55.5" customHeight="1">
      <c r="B67" s="63">
        <v>80111600</v>
      </c>
      <c r="C67" s="36" t="s">
        <v>40</v>
      </c>
      <c r="D67" s="9" t="s">
        <v>32</v>
      </c>
      <c r="E67" s="9" t="s">
        <v>33</v>
      </c>
      <c r="F67" s="9" t="s">
        <v>34</v>
      </c>
      <c r="G67" s="9" t="s">
        <v>95</v>
      </c>
      <c r="H67" s="24">
        <f>857069000+20800000+2183035</f>
        <v>880052035</v>
      </c>
      <c r="I67" s="16">
        <f>+H67</f>
        <v>880052035</v>
      </c>
      <c r="J67" s="9" t="s">
        <v>35</v>
      </c>
      <c r="K67" s="9" t="s">
        <v>36</v>
      </c>
      <c r="L67" s="27" t="s">
        <v>37</v>
      </c>
    </row>
    <row r="68" spans="2:12" s="8" customFormat="1" ht="60">
      <c r="B68" s="69">
        <v>78111502</v>
      </c>
      <c r="C68" s="10" t="s">
        <v>42</v>
      </c>
      <c r="D68" s="9" t="s">
        <v>32</v>
      </c>
      <c r="E68" s="9" t="s">
        <v>33</v>
      </c>
      <c r="F68" s="9" t="s">
        <v>34</v>
      </c>
      <c r="G68" s="9" t="s">
        <v>39</v>
      </c>
      <c r="H68" s="17">
        <v>48000000</v>
      </c>
      <c r="I68" s="16">
        <f>+H68</f>
        <v>48000000</v>
      </c>
      <c r="J68" s="9" t="s">
        <v>35</v>
      </c>
      <c r="K68" s="9" t="s">
        <v>36</v>
      </c>
      <c r="L68" s="27" t="s">
        <v>37</v>
      </c>
    </row>
    <row r="69" spans="2:12" s="8" customFormat="1" ht="60">
      <c r="B69" s="61">
        <v>86101710</v>
      </c>
      <c r="C69" s="36" t="s">
        <v>96</v>
      </c>
      <c r="D69" s="9" t="s">
        <v>71</v>
      </c>
      <c r="E69" s="9" t="s">
        <v>67</v>
      </c>
      <c r="F69" s="9" t="s">
        <v>34</v>
      </c>
      <c r="G69" s="9" t="s">
        <v>39</v>
      </c>
      <c r="H69" s="24">
        <v>30000000</v>
      </c>
      <c r="I69" s="16">
        <v>30000000</v>
      </c>
      <c r="J69" s="9" t="s">
        <v>35</v>
      </c>
      <c r="K69" s="9" t="s">
        <v>36</v>
      </c>
      <c r="L69" s="27" t="s">
        <v>37</v>
      </c>
    </row>
    <row r="70" spans="2:12" s="8" customFormat="1" ht="60">
      <c r="B70" s="81">
        <v>90111502</v>
      </c>
      <c r="C70" s="10" t="s">
        <v>144</v>
      </c>
      <c r="D70" s="9" t="s">
        <v>71</v>
      </c>
      <c r="E70" s="9" t="s">
        <v>67</v>
      </c>
      <c r="F70" s="23" t="s">
        <v>74</v>
      </c>
      <c r="G70" s="9" t="s">
        <v>39</v>
      </c>
      <c r="H70" s="17">
        <v>5000000</v>
      </c>
      <c r="I70" s="16">
        <f>+H70</f>
        <v>5000000</v>
      </c>
      <c r="J70" s="9" t="s">
        <v>35</v>
      </c>
      <c r="K70" s="9" t="s">
        <v>36</v>
      </c>
      <c r="L70" s="27" t="s">
        <v>37</v>
      </c>
    </row>
    <row r="71" spans="2:12" s="8" customFormat="1" ht="60">
      <c r="B71" s="80">
        <v>90111502</v>
      </c>
      <c r="C71" s="10" t="s">
        <v>145</v>
      </c>
      <c r="D71" s="9" t="s">
        <v>71</v>
      </c>
      <c r="E71" s="9" t="s">
        <v>67</v>
      </c>
      <c r="F71" s="23" t="s">
        <v>74</v>
      </c>
      <c r="G71" s="9" t="s">
        <v>39</v>
      </c>
      <c r="H71" s="17">
        <v>5000000</v>
      </c>
      <c r="I71" s="16">
        <f>+H71</f>
        <v>5000000</v>
      </c>
      <c r="J71" s="9" t="s">
        <v>35</v>
      </c>
      <c r="K71" s="9" t="s">
        <v>36</v>
      </c>
      <c r="L71" s="27" t="s">
        <v>37</v>
      </c>
    </row>
    <row r="72" spans="2:12" s="8" customFormat="1" ht="61.5" customHeight="1">
      <c r="B72" s="62" t="s">
        <v>110</v>
      </c>
      <c r="C72" s="10" t="s">
        <v>97</v>
      </c>
      <c r="D72" s="9" t="s">
        <v>71</v>
      </c>
      <c r="E72" s="9" t="s">
        <v>67</v>
      </c>
      <c r="F72" s="23" t="s">
        <v>74</v>
      </c>
      <c r="G72" s="9" t="s">
        <v>39</v>
      </c>
      <c r="H72" s="17">
        <v>14000000</v>
      </c>
      <c r="I72" s="16">
        <v>14000000</v>
      </c>
      <c r="J72" s="9" t="s">
        <v>35</v>
      </c>
      <c r="K72" s="9" t="s">
        <v>36</v>
      </c>
      <c r="L72" s="27" t="s">
        <v>37</v>
      </c>
    </row>
    <row r="73" spans="1:12" s="8" customFormat="1" ht="60" customHeight="1">
      <c r="A73" s="91"/>
      <c r="B73" s="62" t="s">
        <v>120</v>
      </c>
      <c r="C73" s="10" t="s">
        <v>76</v>
      </c>
      <c r="D73" s="9" t="s">
        <v>32</v>
      </c>
      <c r="E73" s="9" t="s">
        <v>33</v>
      </c>
      <c r="F73" s="9" t="s">
        <v>34</v>
      </c>
      <c r="G73" s="9" t="s">
        <v>39</v>
      </c>
      <c r="H73" s="17">
        <v>74800000</v>
      </c>
      <c r="I73" s="16">
        <f>+H73</f>
        <v>74800000</v>
      </c>
      <c r="J73" s="9" t="s">
        <v>35</v>
      </c>
      <c r="K73" s="9" t="s">
        <v>36</v>
      </c>
      <c r="L73" s="27" t="s">
        <v>37</v>
      </c>
    </row>
    <row r="74" spans="1:12" s="8" customFormat="1" ht="75">
      <c r="A74" s="92"/>
      <c r="B74" s="62" t="s">
        <v>60</v>
      </c>
      <c r="C74" s="37" t="s">
        <v>61</v>
      </c>
      <c r="D74" s="41">
        <v>41974</v>
      </c>
      <c r="E74" s="9" t="s">
        <v>62</v>
      </c>
      <c r="F74" s="9" t="s">
        <v>63</v>
      </c>
      <c r="G74" s="9" t="s">
        <v>77</v>
      </c>
      <c r="H74" s="26">
        <v>7092796161</v>
      </c>
      <c r="I74" s="27">
        <v>1220000000</v>
      </c>
      <c r="J74" s="9" t="s">
        <v>64</v>
      </c>
      <c r="K74" s="9" t="s">
        <v>65</v>
      </c>
      <c r="L74" s="27" t="s">
        <v>37</v>
      </c>
    </row>
    <row r="75" spans="2:12" s="8" customFormat="1" ht="60">
      <c r="B75" s="62" t="s">
        <v>146</v>
      </c>
      <c r="C75" s="37" t="s">
        <v>78</v>
      </c>
      <c r="D75" s="41">
        <v>41974</v>
      </c>
      <c r="E75" s="9" t="s">
        <v>62</v>
      </c>
      <c r="F75" s="9" t="s">
        <v>79</v>
      </c>
      <c r="G75" s="9" t="s">
        <v>77</v>
      </c>
      <c r="H75" s="26">
        <v>363305000</v>
      </c>
      <c r="I75" s="27">
        <v>100000000</v>
      </c>
      <c r="J75" s="9" t="s">
        <v>64</v>
      </c>
      <c r="K75" s="9" t="s">
        <v>65</v>
      </c>
      <c r="L75" s="27" t="s">
        <v>37</v>
      </c>
    </row>
    <row r="76" spans="2:12" s="8" customFormat="1" ht="15">
      <c r="B76" s="56"/>
      <c r="G76" s="19"/>
      <c r="H76" s="20"/>
      <c r="I76" s="20"/>
      <c r="J76" s="19"/>
      <c r="K76" s="19"/>
      <c r="L76" s="39"/>
    </row>
    <row r="77" spans="2:11" s="8" customFormat="1" ht="15">
      <c r="B77" s="57" t="s">
        <v>21</v>
      </c>
      <c r="C77" s="40"/>
      <c r="D77" s="40"/>
      <c r="G77" s="19"/>
      <c r="H77" s="20"/>
      <c r="I77" s="19"/>
      <c r="J77" s="19"/>
      <c r="K77" s="19"/>
    </row>
    <row r="79" ht="15.75" thickBot="1"/>
    <row r="80" spans="2:4" ht="45">
      <c r="B80" s="76" t="s">
        <v>6</v>
      </c>
      <c r="C80" s="79" t="s">
        <v>22</v>
      </c>
      <c r="D80" s="75" t="s">
        <v>14</v>
      </c>
    </row>
    <row r="81" spans="2:4" ht="86.25" customHeight="1">
      <c r="B81" s="38" t="s">
        <v>72</v>
      </c>
      <c r="C81" s="70" t="s">
        <v>149</v>
      </c>
      <c r="D81" s="27" t="s">
        <v>37</v>
      </c>
    </row>
    <row r="82" spans="2:4" ht="15">
      <c r="B82" s="72"/>
      <c r="C82" s="71"/>
      <c r="D82" s="73"/>
    </row>
    <row r="83" spans="2:4" ht="15">
      <c r="B83" s="72"/>
      <c r="C83" s="71"/>
      <c r="D83" s="73"/>
    </row>
    <row r="84" spans="2:4" ht="15">
      <c r="B84" s="72"/>
      <c r="C84" s="71"/>
      <c r="D84" s="73"/>
    </row>
    <row r="85" spans="2:4" ht="15.75" thickBot="1">
      <c r="B85" s="77"/>
      <c r="C85" s="78"/>
      <c r="D85" s="74"/>
    </row>
  </sheetData>
  <sheetProtection/>
  <mergeCells count="3">
    <mergeCell ref="F5:I9"/>
    <mergeCell ref="F11:I15"/>
    <mergeCell ref="A73:A74"/>
  </mergeCells>
  <hyperlinks>
    <hyperlink ref="C8" r:id="rId1" display="www.intenalco.edu.co"/>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JorgeE</cp:lastModifiedBy>
  <dcterms:created xsi:type="dcterms:W3CDTF">2012-12-10T15:58:41Z</dcterms:created>
  <dcterms:modified xsi:type="dcterms:W3CDTF">2015-02-17T16:01:05Z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